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57F4513A-5254-4AD8-873D-0E382043AC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20" i="1" l="1"/>
  <c r="W1942" i="1" s="1"/>
  <c r="W1898" i="1"/>
  <c r="A1898" i="1"/>
  <c r="A1920" i="1" s="1"/>
  <c r="A1942" i="1" s="1"/>
  <c r="A1964" i="1" s="1"/>
  <c r="A1986" i="1" s="1"/>
  <c r="A2008" i="1" s="1"/>
  <c r="A2030" i="1" s="1"/>
  <c r="A2052" i="1" s="1"/>
  <c r="A2074" i="1" s="1"/>
  <c r="A2096" i="1" s="1"/>
  <c r="A2118" i="1" s="1"/>
  <c r="A2140" i="1" s="1"/>
  <c r="A2162" i="1" s="1"/>
  <c r="D1882" i="1"/>
  <c r="C1882" i="1"/>
  <c r="A1882" i="1"/>
  <c r="D1881" i="1"/>
  <c r="C1881" i="1"/>
  <c r="A1881" i="1"/>
  <c r="A1878" i="1"/>
  <c r="A1900" i="1" s="1"/>
  <c r="A1922" i="1" s="1"/>
  <c r="A1944" i="1" s="1"/>
  <c r="A1966" i="1" s="1"/>
  <c r="A1988" i="1" s="1"/>
  <c r="A2010" i="1" s="1"/>
  <c r="A2032" i="1" s="1"/>
  <c r="A2054" i="1" s="1"/>
  <c r="A2076" i="1" s="1"/>
  <c r="A2098" i="1" s="1"/>
  <c r="A2120" i="1" s="1"/>
  <c r="A2142" i="1" s="1"/>
  <c r="A2164" i="1" s="1"/>
  <c r="W1877" i="1"/>
  <c r="W1899" i="1" s="1"/>
  <c r="E1877" i="1"/>
  <c r="D1877" i="1"/>
  <c r="C1877" i="1"/>
  <c r="A1877" i="1"/>
  <c r="A1899" i="1" s="1"/>
  <c r="A1921" i="1" s="1"/>
  <c r="A1943" i="1" s="1"/>
  <c r="A1965" i="1" s="1"/>
  <c r="A1987" i="1" s="1"/>
  <c r="A2009" i="1" s="1"/>
  <c r="A2031" i="1" s="1"/>
  <c r="A2053" i="1" s="1"/>
  <c r="A2075" i="1" s="1"/>
  <c r="A2097" i="1" s="1"/>
  <c r="A2119" i="1" s="1"/>
  <c r="A2141" i="1" s="1"/>
  <c r="A2163" i="1" s="1"/>
  <c r="W1876" i="1"/>
  <c r="E1876" i="1"/>
  <c r="D1876" i="1"/>
  <c r="H1874" i="1" s="1" a="1"/>
  <c r="C1876" i="1"/>
  <c r="A1876" i="1"/>
  <c r="B1873" i="1"/>
  <c r="B1895" i="1" s="1"/>
  <c r="B1917" i="1" s="1"/>
  <c r="B1939" i="1" s="1"/>
  <c r="B1961" i="1" s="1"/>
  <c r="B1983" i="1" s="1"/>
  <c r="B2005" i="1" s="1"/>
  <c r="B2027" i="1" s="1"/>
  <c r="B2049" i="1" s="1"/>
  <c r="B2071" i="1" s="1"/>
  <c r="B2093" i="1" s="1"/>
  <c r="B2115" i="1" s="1"/>
  <c r="B2137" i="1" s="1"/>
  <c r="B2159" i="1" s="1"/>
  <c r="D1574" i="1"/>
  <c r="C1574" i="1"/>
  <c r="A1574" i="1"/>
  <c r="D1573" i="1"/>
  <c r="C1573" i="1"/>
  <c r="A1573" i="1"/>
  <c r="A1570" i="1"/>
  <c r="A1592" i="1" s="1"/>
  <c r="A1614" i="1" s="1"/>
  <c r="A1636" i="1" s="1"/>
  <c r="A1658" i="1" s="1"/>
  <c r="A1680" i="1" s="1"/>
  <c r="A1702" i="1" s="1"/>
  <c r="A1724" i="1" s="1"/>
  <c r="A1746" i="1" s="1"/>
  <c r="A1768" i="1" s="1"/>
  <c r="A1790" i="1" s="1"/>
  <c r="A1812" i="1" s="1"/>
  <c r="A1834" i="1" s="1"/>
  <c r="A1856" i="1" s="1"/>
  <c r="W1569" i="1"/>
  <c r="W1591" i="1" s="1"/>
  <c r="E1569" i="1"/>
  <c r="D1569" i="1"/>
  <c r="C1569" i="1"/>
  <c r="A1569" i="1"/>
  <c r="A1591" i="1" s="1"/>
  <c r="A1613" i="1" s="1"/>
  <c r="A1635" i="1" s="1"/>
  <c r="A1657" i="1" s="1"/>
  <c r="A1679" i="1" s="1"/>
  <c r="A1701" i="1" s="1"/>
  <c r="A1723" i="1" s="1"/>
  <c r="A1745" i="1" s="1"/>
  <c r="A1767" i="1" s="1"/>
  <c r="A1789" i="1" s="1"/>
  <c r="A1811" i="1" s="1"/>
  <c r="A1833" i="1" s="1"/>
  <c r="A1855" i="1" s="1"/>
  <c r="W1568" i="1"/>
  <c r="W1590" i="1" s="1"/>
  <c r="E1568" i="1"/>
  <c r="D1568" i="1"/>
  <c r="C1568" i="1"/>
  <c r="A1568" i="1"/>
  <c r="H1566" i="1" s="1" a="1"/>
  <c r="B1565" i="1"/>
  <c r="B1587" i="1" s="1"/>
  <c r="B1609" i="1" s="1"/>
  <c r="B1631" i="1" s="1"/>
  <c r="B1653" i="1" s="1"/>
  <c r="B1675" i="1" s="1"/>
  <c r="B1697" i="1" s="1"/>
  <c r="B1719" i="1" s="1"/>
  <c r="B1741" i="1" s="1"/>
  <c r="B1763" i="1" s="1"/>
  <c r="B1785" i="1" s="1"/>
  <c r="B1807" i="1" s="1"/>
  <c r="B1829" i="1" s="1"/>
  <c r="B1851" i="1" s="1"/>
  <c r="D1266" i="1"/>
  <c r="C1266" i="1"/>
  <c r="A1266" i="1"/>
  <c r="D1265" i="1"/>
  <c r="C1265" i="1"/>
  <c r="A1265" i="1"/>
  <c r="A1262" i="1"/>
  <c r="A1284" i="1" s="1"/>
  <c r="A1306" i="1" s="1"/>
  <c r="A1328" i="1" s="1"/>
  <c r="A1350" i="1" s="1"/>
  <c r="A1372" i="1" s="1"/>
  <c r="A1394" i="1" s="1"/>
  <c r="A1416" i="1" s="1"/>
  <c r="A1438" i="1" s="1"/>
  <c r="A1460" i="1" s="1"/>
  <c r="A1482" i="1" s="1"/>
  <c r="A1504" i="1" s="1"/>
  <c r="A1526" i="1" s="1"/>
  <c r="A1548" i="1" s="1"/>
  <c r="W1261" i="1"/>
  <c r="W1283" i="1" s="1"/>
  <c r="E1261" i="1"/>
  <c r="D1261" i="1"/>
  <c r="C1261" i="1"/>
  <c r="A1261" i="1"/>
  <c r="A1283" i="1" s="1"/>
  <c r="A1305" i="1" s="1"/>
  <c r="A1327" i="1" s="1"/>
  <c r="A1349" i="1" s="1"/>
  <c r="A1371" i="1" s="1"/>
  <c r="A1393" i="1" s="1"/>
  <c r="A1415" i="1" s="1"/>
  <c r="A1437" i="1" s="1"/>
  <c r="A1459" i="1" s="1"/>
  <c r="A1481" i="1" s="1"/>
  <c r="A1503" i="1" s="1"/>
  <c r="A1525" i="1" s="1"/>
  <c r="A1547" i="1" s="1"/>
  <c r="W1260" i="1"/>
  <c r="W1282" i="1" s="1"/>
  <c r="E1260" i="1"/>
  <c r="D1260" i="1"/>
  <c r="H1258" i="1" s="1" a="1"/>
  <c r="C1260" i="1"/>
  <c r="A1260" i="1"/>
  <c r="A1282" i="1" s="1"/>
  <c r="A1304" i="1" s="1"/>
  <c r="A1326" i="1" s="1"/>
  <c r="A1348" i="1" s="1"/>
  <c r="A1370" i="1" s="1"/>
  <c r="A1392" i="1" s="1"/>
  <c r="A1414" i="1" s="1"/>
  <c r="A1436" i="1" s="1"/>
  <c r="A1458" i="1" s="1"/>
  <c r="A1480" i="1" s="1"/>
  <c r="A1502" i="1" s="1"/>
  <c r="A1524" i="1" s="1"/>
  <c r="A1546" i="1" s="1"/>
  <c r="B1257" i="1"/>
  <c r="B1279" i="1" s="1"/>
  <c r="B1301" i="1" s="1"/>
  <c r="B1323" i="1" s="1"/>
  <c r="B1345" i="1" s="1"/>
  <c r="B1367" i="1" s="1"/>
  <c r="B1389" i="1" s="1"/>
  <c r="B1411" i="1" s="1"/>
  <c r="B1433" i="1" s="1"/>
  <c r="B1455" i="1" s="1"/>
  <c r="B1477" i="1" s="1"/>
  <c r="B1499" i="1" s="1"/>
  <c r="B1521" i="1" s="1"/>
  <c r="B1543" i="1" s="1"/>
  <c r="A976" i="1"/>
  <c r="A998" i="1" s="1"/>
  <c r="A1020" i="1" s="1"/>
  <c r="A1042" i="1" s="1"/>
  <c r="A1064" i="1" s="1"/>
  <c r="A1086" i="1" s="1"/>
  <c r="A1108" i="1" s="1"/>
  <c r="A1130" i="1" s="1"/>
  <c r="A1152" i="1" s="1"/>
  <c r="A1174" i="1" s="1"/>
  <c r="A1196" i="1" s="1"/>
  <c r="A1218" i="1" s="1"/>
  <c r="A1240" i="1" s="1"/>
  <c r="D958" i="1"/>
  <c r="C958" i="1"/>
  <c r="A958" i="1"/>
  <c r="D957" i="1"/>
  <c r="C957" i="1"/>
  <c r="H957" i="1" s="1" a="1"/>
  <c r="A957" i="1"/>
  <c r="A954" i="1"/>
  <c r="W953" i="1"/>
  <c r="W975" i="1" s="1"/>
  <c r="E953" i="1"/>
  <c r="D953" i="1"/>
  <c r="C953" i="1"/>
  <c r="A953" i="1"/>
  <c r="A975" i="1" s="1"/>
  <c r="A997" i="1" s="1"/>
  <c r="A1019" i="1" s="1"/>
  <c r="A1041" i="1" s="1"/>
  <c r="A1063" i="1" s="1"/>
  <c r="A1085" i="1" s="1"/>
  <c r="A1107" i="1" s="1"/>
  <c r="A1129" i="1" s="1"/>
  <c r="A1151" i="1" s="1"/>
  <c r="A1173" i="1" s="1"/>
  <c r="A1195" i="1" s="1"/>
  <c r="A1217" i="1" s="1"/>
  <c r="A1239" i="1" s="1"/>
  <c r="W952" i="1"/>
  <c r="W974" i="1" s="1"/>
  <c r="E952" i="1"/>
  <c r="D952" i="1"/>
  <c r="H950" i="1" s="1" a="1"/>
  <c r="C952" i="1"/>
  <c r="A952" i="1"/>
  <c r="A974" i="1" s="1"/>
  <c r="A996" i="1" s="1"/>
  <c r="A1018" i="1" s="1"/>
  <c r="A1040" i="1" s="1"/>
  <c r="A1062" i="1" s="1"/>
  <c r="A1084" i="1" s="1"/>
  <c r="A1106" i="1" s="1"/>
  <c r="A1128" i="1" s="1"/>
  <c r="A1150" i="1" s="1"/>
  <c r="A1172" i="1" s="1"/>
  <c r="A1194" i="1" s="1"/>
  <c r="A1216" i="1" s="1"/>
  <c r="A1238" i="1" s="1"/>
  <c r="B949" i="1"/>
  <c r="B971" i="1" s="1"/>
  <c r="B993" i="1" s="1"/>
  <c r="B1015" i="1" s="1"/>
  <c r="B1037" i="1" s="1"/>
  <c r="B1059" i="1" s="1"/>
  <c r="B1081" i="1" s="1"/>
  <c r="B1103" i="1" s="1"/>
  <c r="B1125" i="1" s="1"/>
  <c r="B1147" i="1" s="1"/>
  <c r="B1169" i="1" s="1"/>
  <c r="B1191" i="1" s="1"/>
  <c r="B1213" i="1" s="1"/>
  <c r="B1235" i="1" s="1"/>
  <c r="A667" i="1"/>
  <c r="A689" i="1" s="1"/>
  <c r="A711" i="1" s="1"/>
  <c r="A733" i="1" s="1"/>
  <c r="A755" i="1" s="1"/>
  <c r="A777" i="1" s="1"/>
  <c r="A799" i="1" s="1"/>
  <c r="A821" i="1" s="1"/>
  <c r="A843" i="1" s="1"/>
  <c r="A865" i="1" s="1"/>
  <c r="A887" i="1" s="1"/>
  <c r="A909" i="1" s="1"/>
  <c r="A931" i="1" s="1"/>
  <c r="W666" i="1"/>
  <c r="W688" i="1" s="1"/>
  <c r="A666" i="1"/>
  <c r="A688" i="1" s="1"/>
  <c r="A710" i="1" s="1"/>
  <c r="A732" i="1" s="1"/>
  <c r="A754" i="1" s="1"/>
  <c r="A776" i="1" s="1"/>
  <c r="A798" i="1" s="1"/>
  <c r="A820" i="1" s="1"/>
  <c r="A842" i="1" s="1"/>
  <c r="A864" i="1" s="1"/>
  <c r="A886" i="1" s="1"/>
  <c r="A908" i="1" s="1"/>
  <c r="A930" i="1" s="1"/>
  <c r="B663" i="1"/>
  <c r="B685" i="1" s="1"/>
  <c r="B707" i="1" s="1"/>
  <c r="B729" i="1" s="1"/>
  <c r="B751" i="1" s="1"/>
  <c r="B773" i="1" s="1"/>
  <c r="B795" i="1" s="1"/>
  <c r="B817" i="1" s="1"/>
  <c r="B839" i="1" s="1"/>
  <c r="B861" i="1" s="1"/>
  <c r="B883" i="1" s="1"/>
  <c r="B905" i="1" s="1"/>
  <c r="B927" i="1" s="1"/>
  <c r="D650" i="1"/>
  <c r="C650" i="1"/>
  <c r="A650" i="1"/>
  <c r="D649" i="1"/>
  <c r="C649" i="1"/>
  <c r="A649" i="1"/>
  <c r="H649" i="1" s="1" a="1"/>
  <c r="A646" i="1"/>
  <c r="A668" i="1" s="1"/>
  <c r="A690" i="1" s="1"/>
  <c r="A712" i="1" s="1"/>
  <c r="A734" i="1" s="1"/>
  <c r="A756" i="1" s="1"/>
  <c r="A778" i="1" s="1"/>
  <c r="A800" i="1" s="1"/>
  <c r="A822" i="1" s="1"/>
  <c r="A844" i="1" s="1"/>
  <c r="A866" i="1" s="1"/>
  <c r="A888" i="1" s="1"/>
  <c r="A910" i="1" s="1"/>
  <c r="A932" i="1" s="1"/>
  <c r="W645" i="1"/>
  <c r="W667" i="1" s="1"/>
  <c r="E645" i="1"/>
  <c r="D645" i="1"/>
  <c r="C645" i="1"/>
  <c r="A645" i="1"/>
  <c r="W644" i="1"/>
  <c r="E644" i="1"/>
  <c r="D644" i="1"/>
  <c r="C644" i="1"/>
  <c r="A644" i="1"/>
  <c r="H642" i="1" s="1" a="1"/>
  <c r="B641" i="1"/>
  <c r="A470" i="1"/>
  <c r="A492" i="1" s="1"/>
  <c r="A514" i="1" s="1"/>
  <c r="A536" i="1" s="1"/>
  <c r="A558" i="1" s="1"/>
  <c r="A580" i="1" s="1"/>
  <c r="A602" i="1" s="1"/>
  <c r="A624" i="1" s="1"/>
  <c r="B443" i="1"/>
  <c r="B465" i="1" s="1"/>
  <c r="B487" i="1" s="1"/>
  <c r="B509" i="1" s="1"/>
  <c r="B531" i="1" s="1"/>
  <c r="B553" i="1" s="1"/>
  <c r="B575" i="1" s="1"/>
  <c r="B597" i="1" s="1"/>
  <c r="B619" i="1" s="1"/>
  <c r="A358" i="1"/>
  <c r="A380" i="1" s="1"/>
  <c r="A402" i="1" s="1"/>
  <c r="A424" i="1" s="1"/>
  <c r="A446" i="1" s="1"/>
  <c r="A468" i="1" s="1"/>
  <c r="A490" i="1" s="1"/>
  <c r="A512" i="1" s="1"/>
  <c r="A534" i="1" s="1"/>
  <c r="A556" i="1" s="1"/>
  <c r="A578" i="1" s="1"/>
  <c r="A600" i="1" s="1"/>
  <c r="A622" i="1" s="1"/>
  <c r="D342" i="1"/>
  <c r="C342" i="1"/>
  <c r="A342" i="1"/>
  <c r="D341" i="1"/>
  <c r="C341" i="1"/>
  <c r="A341" i="1"/>
  <c r="H341" i="1" s="1" a="1"/>
  <c r="A338" i="1"/>
  <c r="A360" i="1" s="1"/>
  <c r="A382" i="1" s="1"/>
  <c r="A404" i="1" s="1"/>
  <c r="A426" i="1" s="1"/>
  <c r="A448" i="1" s="1"/>
  <c r="W337" i="1"/>
  <c r="W359" i="1" s="1"/>
  <c r="E337" i="1"/>
  <c r="D337" i="1"/>
  <c r="C337" i="1"/>
  <c r="A337" i="1"/>
  <c r="A359" i="1" s="1"/>
  <c r="A381" i="1" s="1"/>
  <c r="A403" i="1" s="1"/>
  <c r="A425" i="1" s="1"/>
  <c r="A447" i="1" s="1"/>
  <c r="A469" i="1" s="1"/>
  <c r="A491" i="1" s="1"/>
  <c r="A513" i="1" s="1"/>
  <c r="A535" i="1" s="1"/>
  <c r="A557" i="1" s="1"/>
  <c r="A579" i="1" s="1"/>
  <c r="A601" i="1" s="1"/>
  <c r="A623" i="1" s="1"/>
  <c r="W336" i="1"/>
  <c r="W358" i="1" s="1"/>
  <c r="W380" i="1" s="1"/>
  <c r="E336" i="1"/>
  <c r="D336" i="1"/>
  <c r="H334" i="1" s="1" a="1"/>
  <c r="C336" i="1"/>
  <c r="A336" i="1"/>
  <c r="B333" i="1"/>
  <c r="B355" i="1" s="1"/>
  <c r="B377" i="1" s="1"/>
  <c r="B399" i="1" s="1"/>
  <c r="B421" i="1" s="1"/>
  <c r="D320" i="1"/>
  <c r="C320" i="1"/>
  <c r="A320" i="1"/>
  <c r="D319" i="1"/>
  <c r="C319" i="1"/>
  <c r="A319" i="1"/>
  <c r="A316" i="1"/>
  <c r="W315" i="1"/>
  <c r="E315" i="1"/>
  <c r="D315" i="1"/>
  <c r="C315" i="1"/>
  <c r="A315" i="1"/>
  <c r="W314" i="1"/>
  <c r="E314" i="1"/>
  <c r="D314" i="1"/>
  <c r="C314" i="1"/>
  <c r="H312" i="1" s="1" a="1"/>
  <c r="A314" i="1"/>
  <c r="B311" i="1"/>
  <c r="D298" i="1"/>
  <c r="C298" i="1"/>
  <c r="A298" i="1"/>
  <c r="D297" i="1"/>
  <c r="C297" i="1"/>
  <c r="A297" i="1"/>
  <c r="H297" i="1" s="1" a="1"/>
  <c r="A294" i="1"/>
  <c r="W293" i="1"/>
  <c r="E293" i="1"/>
  <c r="D293" i="1"/>
  <c r="C293" i="1"/>
  <c r="A293" i="1"/>
  <c r="W292" i="1"/>
  <c r="E292" i="1"/>
  <c r="D292" i="1"/>
  <c r="C292" i="1"/>
  <c r="H290" i="1" s="1" a="1"/>
  <c r="A292" i="1"/>
  <c r="B289" i="1"/>
  <c r="D276" i="1"/>
  <c r="C276" i="1"/>
  <c r="A276" i="1"/>
  <c r="D275" i="1"/>
  <c r="C275" i="1"/>
  <c r="A275" i="1"/>
  <c r="A272" i="1"/>
  <c r="W271" i="1"/>
  <c r="E271" i="1"/>
  <c r="D271" i="1"/>
  <c r="C271" i="1"/>
  <c r="A271" i="1"/>
  <c r="W270" i="1"/>
  <c r="E270" i="1"/>
  <c r="D270" i="1"/>
  <c r="C270" i="1"/>
  <c r="H268" i="1" s="1" a="1"/>
  <c r="A270" i="1"/>
  <c r="B267" i="1"/>
  <c r="D254" i="1"/>
  <c r="C254" i="1"/>
  <c r="A254" i="1"/>
  <c r="H253" i="1" a="1"/>
  <c r="H254" i="1" s="1"/>
  <c r="D253" i="1"/>
  <c r="C253" i="1"/>
  <c r="A253" i="1"/>
  <c r="A250" i="1"/>
  <c r="W249" i="1"/>
  <c r="E249" i="1"/>
  <c r="D249" i="1"/>
  <c r="C249" i="1"/>
  <c r="A249" i="1"/>
  <c r="W248" i="1"/>
  <c r="E248" i="1"/>
  <c r="D248" i="1"/>
  <c r="C248" i="1"/>
  <c r="H246" i="1" s="1" a="1"/>
  <c r="A248" i="1"/>
  <c r="B245" i="1"/>
  <c r="D232" i="1"/>
  <c r="C232" i="1"/>
  <c r="A232" i="1"/>
  <c r="H231" i="1" a="1"/>
  <c r="H232" i="1" s="1"/>
  <c r="D231" i="1"/>
  <c r="C231" i="1"/>
  <c r="A231" i="1"/>
  <c r="A228" i="1"/>
  <c r="W227" i="1"/>
  <c r="E227" i="1"/>
  <c r="D227" i="1"/>
  <c r="C227" i="1"/>
  <c r="A227" i="1"/>
  <c r="W226" i="1"/>
  <c r="E226" i="1"/>
  <c r="D226" i="1"/>
  <c r="C226" i="1"/>
  <c r="H224" i="1" s="1" a="1"/>
  <c r="A226" i="1"/>
  <c r="B223" i="1"/>
  <c r="D210" i="1"/>
  <c r="C210" i="1"/>
  <c r="A210" i="1"/>
  <c r="D209" i="1"/>
  <c r="C209" i="1"/>
  <c r="A209" i="1"/>
  <c r="A206" i="1"/>
  <c r="W205" i="1"/>
  <c r="E205" i="1"/>
  <c r="D205" i="1"/>
  <c r="C205" i="1"/>
  <c r="A205" i="1"/>
  <c r="W204" i="1"/>
  <c r="E204" i="1"/>
  <c r="D204" i="1"/>
  <c r="C204" i="1"/>
  <c r="H202" i="1" s="1" a="1"/>
  <c r="A204" i="1"/>
  <c r="B201" i="1"/>
  <c r="D188" i="1"/>
  <c r="C188" i="1"/>
  <c r="A188" i="1"/>
  <c r="H187" i="1" a="1"/>
  <c r="H187" i="1" s="1"/>
  <c r="D187" i="1"/>
  <c r="C187" i="1"/>
  <c r="A187" i="1"/>
  <c r="A184" i="1"/>
  <c r="W183" i="1"/>
  <c r="E183" i="1"/>
  <c r="D183" i="1"/>
  <c r="C183" i="1"/>
  <c r="A183" i="1"/>
  <c r="W182" i="1"/>
  <c r="E182" i="1"/>
  <c r="D182" i="1"/>
  <c r="C182" i="1"/>
  <c r="H180" i="1" s="1" a="1"/>
  <c r="A182" i="1"/>
  <c r="B179" i="1"/>
  <c r="D166" i="1"/>
  <c r="C166" i="1"/>
  <c r="A166" i="1"/>
  <c r="H165" i="1" a="1"/>
  <c r="H166" i="1" s="1"/>
  <c r="D165" i="1"/>
  <c r="C165" i="1"/>
  <c r="A165" i="1"/>
  <c r="A162" i="1"/>
  <c r="W161" i="1"/>
  <c r="E161" i="1"/>
  <c r="D161" i="1"/>
  <c r="C161" i="1"/>
  <c r="A161" i="1"/>
  <c r="W160" i="1"/>
  <c r="E160" i="1"/>
  <c r="D160" i="1"/>
  <c r="C160" i="1"/>
  <c r="H158" i="1" s="1" a="1"/>
  <c r="A160" i="1"/>
  <c r="B157" i="1"/>
  <c r="D144" i="1"/>
  <c r="C144" i="1"/>
  <c r="A144" i="1"/>
  <c r="H143" i="1" a="1"/>
  <c r="H143" i="1" s="1"/>
  <c r="D143" i="1"/>
  <c r="C143" i="1"/>
  <c r="A143" i="1"/>
  <c r="A140" i="1"/>
  <c r="W139" i="1"/>
  <c r="E139" i="1"/>
  <c r="D139" i="1"/>
  <c r="C139" i="1"/>
  <c r="A139" i="1"/>
  <c r="W138" i="1"/>
  <c r="E138" i="1"/>
  <c r="D138" i="1"/>
  <c r="C138" i="1"/>
  <c r="H136" i="1" s="1" a="1"/>
  <c r="A138" i="1"/>
  <c r="B135" i="1"/>
  <c r="D122" i="1"/>
  <c r="C122" i="1"/>
  <c r="A122" i="1"/>
  <c r="H121" i="1" a="1"/>
  <c r="H122" i="1" s="1"/>
  <c r="D121" i="1"/>
  <c r="C121" i="1"/>
  <c r="A121" i="1"/>
  <c r="A118" i="1"/>
  <c r="W117" i="1"/>
  <c r="E117" i="1"/>
  <c r="D117" i="1"/>
  <c r="C117" i="1"/>
  <c r="A117" i="1"/>
  <c r="W116" i="1"/>
  <c r="E116" i="1"/>
  <c r="D116" i="1"/>
  <c r="C116" i="1"/>
  <c r="H114" i="1" s="1" a="1"/>
  <c r="A116" i="1"/>
  <c r="B113" i="1"/>
  <c r="D100" i="1"/>
  <c r="C100" i="1"/>
  <c r="A100" i="1"/>
  <c r="H99" i="1" a="1"/>
  <c r="H100" i="1" s="1"/>
  <c r="D99" i="1"/>
  <c r="C99" i="1"/>
  <c r="A99" i="1"/>
  <c r="A96" i="1"/>
  <c r="W95" i="1"/>
  <c r="E95" i="1"/>
  <c r="D95" i="1"/>
  <c r="C95" i="1"/>
  <c r="A95" i="1"/>
  <c r="W94" i="1"/>
  <c r="E94" i="1"/>
  <c r="D94" i="1"/>
  <c r="C94" i="1"/>
  <c r="H92" i="1" s="1" a="1"/>
  <c r="A94" i="1"/>
  <c r="B91" i="1"/>
  <c r="D78" i="1"/>
  <c r="C78" i="1"/>
  <c r="A78" i="1"/>
  <c r="H77" i="1" a="1"/>
  <c r="H77" i="1" s="1"/>
  <c r="D77" i="1"/>
  <c r="C77" i="1"/>
  <c r="A77" i="1"/>
  <c r="A74" i="1"/>
  <c r="W73" i="1"/>
  <c r="E73" i="1"/>
  <c r="D73" i="1"/>
  <c r="C73" i="1"/>
  <c r="A73" i="1"/>
  <c r="W72" i="1"/>
  <c r="E72" i="1"/>
  <c r="D72" i="1"/>
  <c r="C72" i="1"/>
  <c r="H70" i="1" s="1" a="1"/>
  <c r="A72" i="1"/>
  <c r="B69" i="1"/>
  <c r="D56" i="1"/>
  <c r="C56" i="1"/>
  <c r="A56" i="1"/>
  <c r="H55" i="1" a="1"/>
  <c r="H55" i="1" s="1"/>
  <c r="D55" i="1"/>
  <c r="C55" i="1"/>
  <c r="A55" i="1"/>
  <c r="A52" i="1"/>
  <c r="W51" i="1"/>
  <c r="E51" i="1"/>
  <c r="D51" i="1"/>
  <c r="C51" i="1"/>
  <c r="A51" i="1"/>
  <c r="W50" i="1"/>
  <c r="E50" i="1"/>
  <c r="D50" i="1"/>
  <c r="C50" i="1"/>
  <c r="H48" i="1" s="1" a="1"/>
  <c r="A50" i="1"/>
  <c r="B47" i="1"/>
  <c r="B25" i="1"/>
  <c r="W29" i="1"/>
  <c r="W28" i="1"/>
  <c r="A29" i="1"/>
  <c r="A30" i="1"/>
  <c r="A28" i="1"/>
  <c r="A34" i="1"/>
  <c r="A33" i="1"/>
  <c r="C21" i="1"/>
  <c r="D21" i="1"/>
  <c r="D20" i="1"/>
  <c r="AC5" i="1"/>
  <c r="AC21" i="1"/>
  <c r="AC37" i="1"/>
  <c r="AC53" i="1"/>
  <c r="AC69" i="1"/>
  <c r="AC85" i="1"/>
  <c r="AC101" i="1"/>
  <c r="AC70" i="1"/>
  <c r="AC102" i="1"/>
  <c r="AC88" i="1"/>
  <c r="AC6" i="1"/>
  <c r="AC22" i="1"/>
  <c r="AC38" i="1"/>
  <c r="AC54" i="1"/>
  <c r="AC86" i="1"/>
  <c r="AC87" i="1"/>
  <c r="AC7" i="1"/>
  <c r="AC23" i="1"/>
  <c r="AC39" i="1"/>
  <c r="AC55" i="1"/>
  <c r="AC71" i="1"/>
  <c r="AC8" i="1"/>
  <c r="AC24" i="1"/>
  <c r="AC40" i="1"/>
  <c r="AC56" i="1"/>
  <c r="AC72" i="1"/>
  <c r="AC9" i="1"/>
  <c r="AC25" i="1"/>
  <c r="AC41" i="1"/>
  <c r="AC57" i="1"/>
  <c r="AC73" i="1"/>
  <c r="AC89" i="1"/>
  <c r="AC33" i="1"/>
  <c r="AC66" i="1"/>
  <c r="AC36" i="1"/>
  <c r="AC10" i="1"/>
  <c r="AC26" i="1"/>
  <c r="AC42" i="1"/>
  <c r="AC58" i="1"/>
  <c r="AC74" i="1"/>
  <c r="AC90" i="1"/>
  <c r="AC43" i="1"/>
  <c r="AC75" i="1"/>
  <c r="AC47" i="1"/>
  <c r="AC65" i="1"/>
  <c r="AC19" i="1"/>
  <c r="AC68" i="1"/>
  <c r="AC11" i="1"/>
  <c r="AC27" i="1"/>
  <c r="AC59" i="1"/>
  <c r="AC91" i="1"/>
  <c r="AC80" i="1"/>
  <c r="AC81" i="1"/>
  <c r="AC82" i="1"/>
  <c r="AC52" i="1"/>
  <c r="AC12" i="1"/>
  <c r="AC28" i="1"/>
  <c r="AC44" i="1"/>
  <c r="AC60" i="1"/>
  <c r="AC76" i="1"/>
  <c r="AC92" i="1"/>
  <c r="AC46" i="1"/>
  <c r="AC78" i="1"/>
  <c r="AC79" i="1"/>
  <c r="AC64" i="1"/>
  <c r="AC50" i="1"/>
  <c r="AC99" i="1"/>
  <c r="AC13" i="1"/>
  <c r="AC29" i="1"/>
  <c r="AC45" i="1"/>
  <c r="AC61" i="1"/>
  <c r="AC77" i="1"/>
  <c r="AC93" i="1"/>
  <c r="AC30" i="1"/>
  <c r="AC94" i="1"/>
  <c r="AC95" i="1"/>
  <c r="AC96" i="1"/>
  <c r="AC97" i="1"/>
  <c r="AC98" i="1"/>
  <c r="AC83" i="1"/>
  <c r="AC84" i="1"/>
  <c r="AC14" i="1"/>
  <c r="AC62" i="1"/>
  <c r="AC48" i="1"/>
  <c r="AC35" i="1"/>
  <c r="AC15" i="1"/>
  <c r="AC31" i="1"/>
  <c r="AC63" i="1"/>
  <c r="AC49" i="1"/>
  <c r="AC51" i="1"/>
  <c r="AC16" i="1"/>
  <c r="AC32" i="1"/>
  <c r="AC34" i="1"/>
  <c r="AC100" i="1"/>
  <c r="AC17" i="1"/>
  <c r="AC67" i="1"/>
  <c r="AC18" i="1"/>
  <c r="AC20" i="1"/>
  <c r="AC4" i="1"/>
  <c r="W1921" i="1" l="1"/>
  <c r="H1875" i="1"/>
  <c r="H1874" i="1"/>
  <c r="W1964" i="1"/>
  <c r="H1881" i="1" a="1"/>
  <c r="W1613" i="1"/>
  <c r="W1612" i="1"/>
  <c r="H1567" i="1"/>
  <c r="H1566" i="1"/>
  <c r="A1590" i="1"/>
  <c r="A1612" i="1" s="1"/>
  <c r="A1634" i="1" s="1"/>
  <c r="A1656" i="1" s="1"/>
  <c r="A1678" i="1" s="1"/>
  <c r="A1700" i="1" s="1"/>
  <c r="A1722" i="1" s="1"/>
  <c r="A1744" i="1" s="1"/>
  <c r="A1766" i="1" s="1"/>
  <c r="A1788" i="1" s="1"/>
  <c r="A1810" i="1" s="1"/>
  <c r="A1832" i="1" s="1"/>
  <c r="A1854" i="1" s="1"/>
  <c r="H1573" i="1" a="1"/>
  <c r="W1304" i="1"/>
  <c r="W1305" i="1"/>
  <c r="H1259" i="1"/>
  <c r="H1258" i="1"/>
  <c r="H1265" i="1" a="1"/>
  <c r="H958" i="1"/>
  <c r="H957" i="1"/>
  <c r="W997" i="1"/>
  <c r="H951" i="1"/>
  <c r="I953" i="1" s="1"/>
  <c r="K953" i="1" s="1"/>
  <c r="H950" i="1"/>
  <c r="I952" i="1" s="1"/>
  <c r="K952" i="1" s="1"/>
  <c r="W996" i="1"/>
  <c r="W689" i="1"/>
  <c r="H650" i="1"/>
  <c r="H649" i="1"/>
  <c r="H643" i="1"/>
  <c r="I645" i="1" s="1"/>
  <c r="K645" i="1" s="1"/>
  <c r="H642" i="1"/>
  <c r="I644" i="1" s="1"/>
  <c r="K644" i="1" s="1"/>
  <c r="W710" i="1"/>
  <c r="W402" i="1"/>
  <c r="W381" i="1"/>
  <c r="H335" i="1"/>
  <c r="H334" i="1"/>
  <c r="H342" i="1"/>
  <c r="H341" i="1"/>
  <c r="H313" i="1"/>
  <c r="H312" i="1"/>
  <c r="H319" i="1" a="1"/>
  <c r="H291" i="1"/>
  <c r="H290" i="1"/>
  <c r="H298" i="1"/>
  <c r="H297" i="1"/>
  <c r="H269" i="1"/>
  <c r="H268" i="1"/>
  <c r="H275" i="1" a="1"/>
  <c r="H247" i="1"/>
  <c r="I249" i="1" s="1"/>
  <c r="K249" i="1" s="1"/>
  <c r="H246" i="1"/>
  <c r="H253" i="1"/>
  <c r="H225" i="1"/>
  <c r="I227" i="1" s="1"/>
  <c r="K227" i="1" s="1"/>
  <c r="H224" i="1"/>
  <c r="H231" i="1"/>
  <c r="H203" i="1"/>
  <c r="H202" i="1"/>
  <c r="H209" i="1" a="1"/>
  <c r="H181" i="1"/>
  <c r="H180" i="1"/>
  <c r="I182" i="1" s="1"/>
  <c r="K182" i="1" s="1"/>
  <c r="H188" i="1"/>
  <c r="H159" i="1"/>
  <c r="I161" i="1" s="1"/>
  <c r="K161" i="1" s="1"/>
  <c r="H158" i="1"/>
  <c r="I160" i="1" s="1"/>
  <c r="K160" i="1" s="1"/>
  <c r="H165" i="1"/>
  <c r="H137" i="1"/>
  <c r="H136" i="1"/>
  <c r="I138" i="1" s="1"/>
  <c r="K138" i="1" s="1"/>
  <c r="H144" i="1"/>
  <c r="H115" i="1"/>
  <c r="I117" i="1" s="1"/>
  <c r="K117" i="1" s="1"/>
  <c r="H114" i="1"/>
  <c r="H121" i="1"/>
  <c r="H93" i="1"/>
  <c r="I95" i="1" s="1"/>
  <c r="K95" i="1" s="1"/>
  <c r="H92" i="1"/>
  <c r="H99" i="1"/>
  <c r="H71" i="1"/>
  <c r="I73" i="1" s="1"/>
  <c r="K73" i="1" s="1"/>
  <c r="H70" i="1"/>
  <c r="I72" i="1" s="1"/>
  <c r="K72" i="1" s="1"/>
  <c r="H78" i="1"/>
  <c r="H49" i="1"/>
  <c r="H48" i="1"/>
  <c r="I50" i="1" s="1"/>
  <c r="K50" i="1" s="1"/>
  <c r="H56" i="1"/>
  <c r="C34" i="1"/>
  <c r="D34" i="1"/>
  <c r="D33" i="1"/>
  <c r="H1882" i="1" l="1"/>
  <c r="H1881" i="1"/>
  <c r="W1986" i="1"/>
  <c r="I1877" i="1"/>
  <c r="K1877" i="1" s="1"/>
  <c r="I1876" i="1"/>
  <c r="K1876" i="1" s="1"/>
  <c r="W1943" i="1"/>
  <c r="H1574" i="1"/>
  <c r="I1569" i="1" s="1"/>
  <c r="K1569" i="1" s="1"/>
  <c r="H1573" i="1"/>
  <c r="W1634" i="1"/>
  <c r="I1568" i="1"/>
  <c r="K1568" i="1" s="1"/>
  <c r="W1635" i="1"/>
  <c r="H1266" i="1"/>
  <c r="I1261" i="1" s="1"/>
  <c r="K1261" i="1" s="1"/>
  <c r="H1265" i="1"/>
  <c r="I1260" i="1"/>
  <c r="K1260" i="1" s="1"/>
  <c r="W1327" i="1"/>
  <c r="W1326" i="1"/>
  <c r="W1018" i="1"/>
  <c r="A979" i="1"/>
  <c r="R952" i="1" a="1"/>
  <c r="A980" i="1"/>
  <c r="W1019" i="1"/>
  <c r="W732" i="1"/>
  <c r="A672" i="1"/>
  <c r="A671" i="1"/>
  <c r="R644" i="1" a="1"/>
  <c r="W711" i="1"/>
  <c r="I336" i="1"/>
  <c r="K336" i="1" s="1"/>
  <c r="I337" i="1"/>
  <c r="K337" i="1" s="1"/>
  <c r="W403" i="1"/>
  <c r="W424" i="1"/>
  <c r="I315" i="1"/>
  <c r="K315" i="1" s="1"/>
  <c r="H320" i="1"/>
  <c r="H319" i="1"/>
  <c r="I314" i="1"/>
  <c r="K314" i="1" s="1"/>
  <c r="I292" i="1"/>
  <c r="K292" i="1" s="1"/>
  <c r="I293" i="1"/>
  <c r="K293" i="1" s="1"/>
  <c r="I271" i="1"/>
  <c r="K271" i="1" s="1"/>
  <c r="H276" i="1"/>
  <c r="H275" i="1"/>
  <c r="I270" i="1"/>
  <c r="K270" i="1" s="1"/>
  <c r="I248" i="1"/>
  <c r="K248" i="1" s="1"/>
  <c r="I226" i="1"/>
  <c r="K226" i="1" s="1"/>
  <c r="H210" i="1"/>
  <c r="H209" i="1"/>
  <c r="I204" i="1"/>
  <c r="K204" i="1" s="1"/>
  <c r="I205" i="1"/>
  <c r="K205" i="1" s="1"/>
  <c r="I183" i="1"/>
  <c r="K183" i="1" s="1"/>
  <c r="R160" i="1" a="1"/>
  <c r="I139" i="1"/>
  <c r="K139" i="1" s="1"/>
  <c r="I116" i="1"/>
  <c r="K116" i="1" s="1"/>
  <c r="I94" i="1"/>
  <c r="K94" i="1" s="1"/>
  <c r="R72" i="1" a="1"/>
  <c r="I51" i="1"/>
  <c r="K51" i="1" s="1"/>
  <c r="H11" i="1" a="1"/>
  <c r="H11" i="1" s="1"/>
  <c r="H4" i="1" a="1"/>
  <c r="H4" i="1" s="1"/>
  <c r="W1965" i="1" l="1"/>
  <c r="W2008" i="1"/>
  <c r="A1903" i="1"/>
  <c r="R1876" i="1" a="1"/>
  <c r="A1904" i="1"/>
  <c r="A1596" i="1"/>
  <c r="W1657" i="1"/>
  <c r="A1595" i="1"/>
  <c r="R1568" i="1" a="1"/>
  <c r="W1656" i="1"/>
  <c r="A1288" i="1"/>
  <c r="W1348" i="1"/>
  <c r="W1349" i="1"/>
  <c r="A1287" i="1"/>
  <c r="R1260" i="1" a="1"/>
  <c r="R953" i="1"/>
  <c r="U953" i="1" s="1"/>
  <c r="V962" i="1" s="1"/>
  <c r="R952" i="1"/>
  <c r="U952" i="1" s="1"/>
  <c r="W1041" i="1"/>
  <c r="W1040" i="1"/>
  <c r="W733" i="1"/>
  <c r="R645" i="1"/>
  <c r="U645" i="1" s="1"/>
  <c r="V654" i="1" s="1"/>
  <c r="R644" i="1"/>
  <c r="U644" i="1" s="1"/>
  <c r="W754" i="1"/>
  <c r="W425" i="1"/>
  <c r="A364" i="1"/>
  <c r="W446" i="1"/>
  <c r="A363" i="1"/>
  <c r="R336" i="1" a="1"/>
  <c r="R314" i="1" a="1"/>
  <c r="R292" i="1" a="1"/>
  <c r="R270" i="1" a="1"/>
  <c r="R248" i="1" a="1"/>
  <c r="R226" i="1" a="1"/>
  <c r="R204" i="1" a="1"/>
  <c r="R182" i="1" a="1"/>
  <c r="R161" i="1"/>
  <c r="U161" i="1" s="1"/>
  <c r="V170" i="1" s="1"/>
  <c r="R160" i="1"/>
  <c r="U160" i="1" s="1"/>
  <c r="R138" i="1" a="1"/>
  <c r="R116" i="1" a="1"/>
  <c r="R94" i="1" a="1"/>
  <c r="R72" i="1"/>
  <c r="U72" i="1" s="1"/>
  <c r="R73" i="1"/>
  <c r="U73" i="1" s="1"/>
  <c r="V82" i="1" s="1"/>
  <c r="R50" i="1" a="1"/>
  <c r="I6" i="1"/>
  <c r="K6" i="1" s="1"/>
  <c r="H12" i="1"/>
  <c r="H5" i="1"/>
  <c r="R1877" i="1" l="1"/>
  <c r="U1877" i="1" s="1"/>
  <c r="V1886" i="1" s="1"/>
  <c r="R1876" i="1"/>
  <c r="U1876" i="1" s="1"/>
  <c r="W2030" i="1"/>
  <c r="W1987" i="1"/>
  <c r="W1678" i="1"/>
  <c r="R1569" i="1"/>
  <c r="U1569" i="1" s="1"/>
  <c r="V1578" i="1" s="1"/>
  <c r="R1568" i="1"/>
  <c r="U1568" i="1" s="1"/>
  <c r="W1679" i="1"/>
  <c r="W1371" i="1"/>
  <c r="R1261" i="1"/>
  <c r="U1261" i="1" s="1"/>
  <c r="V1270" i="1" s="1"/>
  <c r="R1260" i="1"/>
  <c r="U1260" i="1" s="1"/>
  <c r="W1370" i="1"/>
  <c r="W1062" i="1"/>
  <c r="W1063" i="1"/>
  <c r="Y952" i="1"/>
  <c r="V961" i="1"/>
  <c r="W755" i="1"/>
  <c r="W776" i="1"/>
  <c r="Y644" i="1"/>
  <c r="V653" i="1"/>
  <c r="R337" i="1"/>
  <c r="U337" i="1" s="1"/>
  <c r="V346" i="1" s="1"/>
  <c r="R336" i="1"/>
  <c r="U336" i="1" s="1"/>
  <c r="W468" i="1"/>
  <c r="W447" i="1"/>
  <c r="R315" i="1"/>
  <c r="U315" i="1" s="1"/>
  <c r="V324" i="1" s="1"/>
  <c r="R314" i="1"/>
  <c r="U314" i="1" s="1"/>
  <c r="R293" i="1"/>
  <c r="U293" i="1" s="1"/>
  <c r="V302" i="1" s="1"/>
  <c r="R292" i="1"/>
  <c r="U292" i="1" s="1"/>
  <c r="R271" i="1"/>
  <c r="U271" i="1" s="1"/>
  <c r="V280" i="1" s="1"/>
  <c r="R270" i="1"/>
  <c r="U270" i="1" s="1"/>
  <c r="R249" i="1"/>
  <c r="U249" i="1" s="1"/>
  <c r="V258" i="1" s="1"/>
  <c r="R248" i="1"/>
  <c r="U248" i="1" s="1"/>
  <c r="R227" i="1"/>
  <c r="U227" i="1" s="1"/>
  <c r="V236" i="1" s="1"/>
  <c r="R226" i="1"/>
  <c r="U226" i="1" s="1"/>
  <c r="R205" i="1"/>
  <c r="U205" i="1" s="1"/>
  <c r="V214" i="1" s="1"/>
  <c r="R204" i="1"/>
  <c r="U204" i="1" s="1"/>
  <c r="R183" i="1"/>
  <c r="U183" i="1" s="1"/>
  <c r="V192" i="1" s="1"/>
  <c r="R182" i="1"/>
  <c r="U182" i="1" s="1"/>
  <c r="V169" i="1"/>
  <c r="Y160" i="1"/>
  <c r="R138" i="1"/>
  <c r="U138" i="1" s="1"/>
  <c r="R139" i="1"/>
  <c r="U139" i="1" s="1"/>
  <c r="V148" i="1" s="1"/>
  <c r="R117" i="1"/>
  <c r="U117" i="1" s="1"/>
  <c r="V126" i="1" s="1"/>
  <c r="R116" i="1"/>
  <c r="U116" i="1" s="1"/>
  <c r="R95" i="1"/>
  <c r="U95" i="1" s="1"/>
  <c r="V104" i="1" s="1"/>
  <c r="R94" i="1"/>
  <c r="U94" i="1" s="1"/>
  <c r="Y72" i="1"/>
  <c r="V81" i="1"/>
  <c r="R51" i="1"/>
  <c r="U51" i="1" s="1"/>
  <c r="V60" i="1" s="1"/>
  <c r="R50" i="1"/>
  <c r="U50" i="1" s="1"/>
  <c r="I7" i="1"/>
  <c r="K7" i="1" s="1"/>
  <c r="W2052" i="1" l="1"/>
  <c r="W2009" i="1"/>
  <c r="Y1876" i="1"/>
  <c r="V1885" i="1"/>
  <c r="W1701" i="1"/>
  <c r="Y1568" i="1"/>
  <c r="V1577" i="1"/>
  <c r="W1700" i="1"/>
  <c r="W1392" i="1"/>
  <c r="W1393" i="1"/>
  <c r="Y1260" i="1"/>
  <c r="V1269" i="1"/>
  <c r="R961" i="1" a="1"/>
  <c r="M962" i="1"/>
  <c r="L962" i="1" s="1"/>
  <c r="M961" i="1"/>
  <c r="L961" i="1" s="1"/>
  <c r="W1085" i="1"/>
  <c r="W1084" i="1"/>
  <c r="W777" i="1"/>
  <c r="M653" i="1"/>
  <c r="L653" i="1" s="1"/>
  <c r="R653" i="1" a="1"/>
  <c r="M654" i="1"/>
  <c r="L654" i="1" s="1"/>
  <c r="W798" i="1"/>
  <c r="W469" i="1"/>
  <c r="W490" i="1"/>
  <c r="Y336" i="1"/>
  <c r="V345" i="1"/>
  <c r="Y314" i="1"/>
  <c r="V323" i="1"/>
  <c r="V301" i="1"/>
  <c r="Y292" i="1"/>
  <c r="V279" i="1"/>
  <c r="Y270" i="1"/>
  <c r="V257" i="1"/>
  <c r="Y248" i="1"/>
  <c r="Y226" i="1"/>
  <c r="V235" i="1"/>
  <c r="Y204" i="1"/>
  <c r="V213" i="1"/>
  <c r="V191" i="1"/>
  <c r="Y182" i="1"/>
  <c r="M169" i="1"/>
  <c r="L169" i="1" s="1"/>
  <c r="R169" i="1" a="1"/>
  <c r="M170" i="1"/>
  <c r="L170" i="1" s="1"/>
  <c r="Y138" i="1"/>
  <c r="V147" i="1"/>
  <c r="Y116" i="1"/>
  <c r="V125" i="1"/>
  <c r="Y94" i="1"/>
  <c r="V103" i="1"/>
  <c r="M81" i="1"/>
  <c r="L81" i="1" s="1"/>
  <c r="M82" i="1"/>
  <c r="L82" i="1" s="1"/>
  <c r="R81" i="1" a="1"/>
  <c r="Y50" i="1"/>
  <c r="V59" i="1"/>
  <c r="R6" i="1" a="1"/>
  <c r="R6" i="1" s="1"/>
  <c r="U6" i="1" s="1"/>
  <c r="V15" i="1" s="1"/>
  <c r="W2031" i="1" l="1"/>
  <c r="M1886" i="1"/>
  <c r="L1886" i="1" s="1"/>
  <c r="M1885" i="1"/>
  <c r="L1885" i="1" s="1"/>
  <c r="R1885" i="1" a="1"/>
  <c r="W2074" i="1"/>
  <c r="W1722" i="1"/>
  <c r="R1577" i="1" a="1"/>
  <c r="M1578" i="1"/>
  <c r="L1578" i="1" s="1"/>
  <c r="M1577" i="1"/>
  <c r="L1577" i="1" s="1"/>
  <c r="W1723" i="1"/>
  <c r="W1415" i="1"/>
  <c r="R1269" i="1" a="1"/>
  <c r="M1270" i="1"/>
  <c r="L1270" i="1" s="1"/>
  <c r="M1269" i="1"/>
  <c r="L1269" i="1" s="1"/>
  <c r="W1414" i="1"/>
  <c r="H962" i="1"/>
  <c r="C962" i="1" s="1"/>
  <c r="C975" i="1" s="1"/>
  <c r="I967" i="1"/>
  <c r="D967" i="1" s="1"/>
  <c r="D980" i="1" s="1"/>
  <c r="H967" i="1"/>
  <c r="C967" i="1" s="1"/>
  <c r="C980" i="1" s="1"/>
  <c r="I962" i="1"/>
  <c r="D962" i="1" s="1"/>
  <c r="D975" i="1" s="1"/>
  <c r="J962" i="1"/>
  <c r="E962" i="1" s="1"/>
  <c r="E975" i="1" s="1"/>
  <c r="W1106" i="1"/>
  <c r="W1107" i="1"/>
  <c r="H961" i="1"/>
  <c r="C961" i="1" s="1"/>
  <c r="C974" i="1" s="1"/>
  <c r="I966" i="1"/>
  <c r="D966" i="1" s="1"/>
  <c r="D979" i="1" s="1"/>
  <c r="H966" i="1"/>
  <c r="C966" i="1" s="1"/>
  <c r="C979" i="1" s="1"/>
  <c r="J961" i="1"/>
  <c r="E961" i="1" s="1"/>
  <c r="E974" i="1" s="1"/>
  <c r="I961" i="1"/>
  <c r="D961" i="1" s="1"/>
  <c r="D974" i="1" s="1"/>
  <c r="S962" i="1"/>
  <c r="P962" i="1" s="1"/>
  <c r="R962" i="1"/>
  <c r="O962" i="1" s="1"/>
  <c r="S961" i="1"/>
  <c r="P961" i="1" s="1"/>
  <c r="R961" i="1"/>
  <c r="O961" i="1" s="1"/>
  <c r="S654" i="1"/>
  <c r="P654" i="1" s="1"/>
  <c r="R654" i="1"/>
  <c r="O654" i="1" s="1"/>
  <c r="S653" i="1"/>
  <c r="P653" i="1" s="1"/>
  <c r="R653" i="1"/>
  <c r="O653" i="1" s="1"/>
  <c r="W820" i="1"/>
  <c r="H653" i="1"/>
  <c r="C653" i="1" s="1"/>
  <c r="C666" i="1" s="1"/>
  <c r="I658" i="1"/>
  <c r="D658" i="1" s="1"/>
  <c r="D671" i="1" s="1"/>
  <c r="I653" i="1"/>
  <c r="D653" i="1" s="1"/>
  <c r="D666" i="1" s="1"/>
  <c r="H658" i="1"/>
  <c r="C658" i="1" s="1"/>
  <c r="C671" i="1" s="1"/>
  <c r="J653" i="1"/>
  <c r="E653" i="1" s="1"/>
  <c r="E666" i="1" s="1"/>
  <c r="H654" i="1"/>
  <c r="C654" i="1" s="1"/>
  <c r="C667" i="1" s="1"/>
  <c r="I659" i="1"/>
  <c r="D659" i="1" s="1"/>
  <c r="D672" i="1" s="1"/>
  <c r="H659" i="1"/>
  <c r="C659" i="1" s="1"/>
  <c r="C672" i="1" s="1"/>
  <c r="I654" i="1"/>
  <c r="D654" i="1" s="1"/>
  <c r="D667" i="1" s="1"/>
  <c r="J654" i="1"/>
  <c r="E654" i="1" s="1"/>
  <c r="E667" i="1" s="1"/>
  <c r="W799" i="1"/>
  <c r="R345" i="1" a="1"/>
  <c r="M346" i="1"/>
  <c r="L346" i="1" s="1"/>
  <c r="M345" i="1"/>
  <c r="L345" i="1" s="1"/>
  <c r="W512" i="1"/>
  <c r="W491" i="1"/>
  <c r="R323" i="1" a="1"/>
  <c r="M324" i="1"/>
  <c r="L324" i="1" s="1"/>
  <c r="M323" i="1"/>
  <c r="L323" i="1" s="1"/>
  <c r="R301" i="1" a="1"/>
  <c r="M302" i="1"/>
  <c r="L302" i="1" s="1"/>
  <c r="M301" i="1"/>
  <c r="L301" i="1" s="1"/>
  <c r="R279" i="1" a="1"/>
  <c r="M280" i="1"/>
  <c r="L280" i="1" s="1"/>
  <c r="M279" i="1"/>
  <c r="L279" i="1" s="1"/>
  <c r="R257" i="1" a="1"/>
  <c r="M258" i="1"/>
  <c r="L258" i="1" s="1"/>
  <c r="M257" i="1"/>
  <c r="L257" i="1" s="1"/>
  <c r="R235" i="1" a="1"/>
  <c r="M236" i="1"/>
  <c r="L236" i="1" s="1"/>
  <c r="M235" i="1"/>
  <c r="L235" i="1" s="1"/>
  <c r="R213" i="1" a="1"/>
  <c r="M214" i="1"/>
  <c r="L214" i="1" s="1"/>
  <c r="M213" i="1"/>
  <c r="L213" i="1" s="1"/>
  <c r="R191" i="1" a="1"/>
  <c r="M192" i="1"/>
  <c r="L192" i="1" s="1"/>
  <c r="M191" i="1"/>
  <c r="L191" i="1" s="1"/>
  <c r="J169" i="1"/>
  <c r="E169" i="1" s="1"/>
  <c r="I174" i="1"/>
  <c r="D174" i="1" s="1"/>
  <c r="H174" i="1"/>
  <c r="C174" i="1" s="1"/>
  <c r="H169" i="1"/>
  <c r="C169" i="1" s="1"/>
  <c r="I169" i="1"/>
  <c r="D169" i="1" s="1"/>
  <c r="I175" i="1"/>
  <c r="D175" i="1" s="1"/>
  <c r="H175" i="1"/>
  <c r="C175" i="1" s="1"/>
  <c r="J170" i="1"/>
  <c r="E170" i="1" s="1"/>
  <c r="H170" i="1"/>
  <c r="C170" i="1" s="1"/>
  <c r="I170" i="1"/>
  <c r="D170" i="1" s="1"/>
  <c r="S170" i="1"/>
  <c r="P170" i="1" s="1"/>
  <c r="R170" i="1"/>
  <c r="O170" i="1" s="1"/>
  <c r="S169" i="1"/>
  <c r="P169" i="1" s="1"/>
  <c r="R169" i="1"/>
  <c r="O169" i="1" s="1"/>
  <c r="R147" i="1" a="1"/>
  <c r="M148" i="1"/>
  <c r="L148" i="1" s="1"/>
  <c r="M147" i="1"/>
  <c r="L147" i="1" s="1"/>
  <c r="M126" i="1"/>
  <c r="L126" i="1" s="1"/>
  <c r="M125" i="1"/>
  <c r="L125" i="1" s="1"/>
  <c r="R125" i="1" a="1"/>
  <c r="M104" i="1"/>
  <c r="L104" i="1" s="1"/>
  <c r="R103" i="1" a="1"/>
  <c r="M103" i="1"/>
  <c r="L103" i="1" s="1"/>
  <c r="R81" i="1"/>
  <c r="O81" i="1" s="1"/>
  <c r="S82" i="1"/>
  <c r="P82" i="1" s="1"/>
  <c r="R82" i="1"/>
  <c r="O82" i="1" s="1"/>
  <c r="S81" i="1"/>
  <c r="P81" i="1" s="1"/>
  <c r="I87" i="1"/>
  <c r="D87" i="1" s="1"/>
  <c r="I82" i="1"/>
  <c r="D82" i="1" s="1"/>
  <c r="H87" i="1"/>
  <c r="C87" i="1" s="1"/>
  <c r="H82" i="1"/>
  <c r="C82" i="1" s="1"/>
  <c r="J82" i="1"/>
  <c r="E82" i="1" s="1"/>
  <c r="H81" i="1"/>
  <c r="C81" i="1" s="1"/>
  <c r="I86" i="1"/>
  <c r="D86" i="1" s="1"/>
  <c r="H86" i="1"/>
  <c r="C86" i="1" s="1"/>
  <c r="J81" i="1"/>
  <c r="E81" i="1" s="1"/>
  <c r="I81" i="1"/>
  <c r="D81" i="1" s="1"/>
  <c r="M60" i="1"/>
  <c r="L60" i="1" s="1"/>
  <c r="M59" i="1"/>
  <c r="L59" i="1" s="1"/>
  <c r="R59" i="1" a="1"/>
  <c r="R7" i="1"/>
  <c r="U7" i="1" s="1"/>
  <c r="S1886" i="1" l="1"/>
  <c r="P1886" i="1" s="1"/>
  <c r="R1886" i="1"/>
  <c r="O1886" i="1" s="1"/>
  <c r="S1885" i="1"/>
  <c r="P1885" i="1" s="1"/>
  <c r="R1885" i="1"/>
  <c r="O1885" i="1" s="1"/>
  <c r="H1885" i="1"/>
  <c r="C1885" i="1" s="1"/>
  <c r="C1898" i="1" s="1"/>
  <c r="I1890" i="1"/>
  <c r="D1890" i="1" s="1"/>
  <c r="D1903" i="1" s="1"/>
  <c r="I1885" i="1"/>
  <c r="D1885" i="1" s="1"/>
  <c r="D1898" i="1" s="1"/>
  <c r="H1890" i="1"/>
  <c r="C1890" i="1" s="1"/>
  <c r="C1903" i="1" s="1"/>
  <c r="J1885" i="1"/>
  <c r="E1885" i="1" s="1"/>
  <c r="E1898" i="1" s="1"/>
  <c r="W2096" i="1"/>
  <c r="H1886" i="1"/>
  <c r="C1886" i="1" s="1"/>
  <c r="C1899" i="1" s="1"/>
  <c r="I1891" i="1"/>
  <c r="D1891" i="1" s="1"/>
  <c r="D1904" i="1" s="1"/>
  <c r="H1891" i="1"/>
  <c r="C1891" i="1" s="1"/>
  <c r="C1904" i="1" s="1"/>
  <c r="I1886" i="1"/>
  <c r="D1886" i="1" s="1"/>
  <c r="D1899" i="1" s="1"/>
  <c r="J1886" i="1"/>
  <c r="E1886" i="1" s="1"/>
  <c r="E1899" i="1" s="1"/>
  <c r="W2053" i="1"/>
  <c r="H1577" i="1"/>
  <c r="C1577" i="1" s="1"/>
  <c r="C1590" i="1" s="1"/>
  <c r="I1582" i="1"/>
  <c r="D1582" i="1" s="1"/>
  <c r="D1595" i="1" s="1"/>
  <c r="H1582" i="1"/>
  <c r="C1582" i="1" s="1"/>
  <c r="C1595" i="1" s="1"/>
  <c r="J1577" i="1"/>
  <c r="E1577" i="1" s="1"/>
  <c r="E1590" i="1" s="1"/>
  <c r="I1577" i="1"/>
  <c r="D1577" i="1" s="1"/>
  <c r="D1590" i="1" s="1"/>
  <c r="H1578" i="1"/>
  <c r="C1578" i="1" s="1"/>
  <c r="C1591" i="1" s="1"/>
  <c r="J1578" i="1"/>
  <c r="E1578" i="1" s="1"/>
  <c r="E1591" i="1" s="1"/>
  <c r="I1583" i="1"/>
  <c r="D1583" i="1" s="1"/>
  <c r="D1596" i="1" s="1"/>
  <c r="H1583" i="1"/>
  <c r="C1583" i="1" s="1"/>
  <c r="C1596" i="1" s="1"/>
  <c r="I1578" i="1"/>
  <c r="D1578" i="1" s="1"/>
  <c r="D1591" i="1" s="1"/>
  <c r="S1578" i="1"/>
  <c r="P1578" i="1" s="1"/>
  <c r="R1578" i="1"/>
  <c r="O1578" i="1" s="1"/>
  <c r="S1577" i="1"/>
  <c r="P1577" i="1" s="1"/>
  <c r="R1577" i="1"/>
  <c r="O1577" i="1" s="1"/>
  <c r="W1745" i="1"/>
  <c r="W1744" i="1"/>
  <c r="W1436" i="1"/>
  <c r="H1269" i="1"/>
  <c r="C1269" i="1" s="1"/>
  <c r="C1282" i="1" s="1"/>
  <c r="I1274" i="1"/>
  <c r="D1274" i="1" s="1"/>
  <c r="D1287" i="1" s="1"/>
  <c r="H1274" i="1"/>
  <c r="C1274" i="1" s="1"/>
  <c r="C1287" i="1" s="1"/>
  <c r="I1269" i="1"/>
  <c r="D1269" i="1" s="1"/>
  <c r="D1282" i="1" s="1"/>
  <c r="J1269" i="1"/>
  <c r="E1269" i="1" s="1"/>
  <c r="E1282" i="1" s="1"/>
  <c r="H1270" i="1"/>
  <c r="C1270" i="1" s="1"/>
  <c r="C1283" i="1" s="1"/>
  <c r="I1275" i="1"/>
  <c r="D1275" i="1" s="1"/>
  <c r="D1288" i="1" s="1"/>
  <c r="H1275" i="1"/>
  <c r="C1275" i="1" s="1"/>
  <c r="C1288" i="1" s="1"/>
  <c r="I1270" i="1"/>
  <c r="D1270" i="1" s="1"/>
  <c r="D1283" i="1" s="1"/>
  <c r="J1270" i="1"/>
  <c r="E1270" i="1" s="1"/>
  <c r="E1283" i="1" s="1"/>
  <c r="S1270" i="1"/>
  <c r="P1270" i="1" s="1"/>
  <c r="R1270" i="1"/>
  <c r="O1270" i="1" s="1"/>
  <c r="S1269" i="1"/>
  <c r="P1269" i="1" s="1"/>
  <c r="R1269" i="1"/>
  <c r="O1269" i="1" s="1"/>
  <c r="W1437" i="1"/>
  <c r="H979" i="1" a="1"/>
  <c r="W1129" i="1"/>
  <c r="H972" i="1" a="1"/>
  <c r="W1128" i="1"/>
  <c r="H671" i="1" a="1"/>
  <c r="H664" i="1" a="1"/>
  <c r="W842" i="1"/>
  <c r="W821" i="1"/>
  <c r="W534" i="1"/>
  <c r="H345" i="1"/>
  <c r="C345" i="1" s="1"/>
  <c r="C358" i="1" s="1"/>
  <c r="I350" i="1"/>
  <c r="D350" i="1" s="1"/>
  <c r="D363" i="1" s="1"/>
  <c r="H350" i="1"/>
  <c r="C350" i="1" s="1"/>
  <c r="C363" i="1" s="1"/>
  <c r="J345" i="1"/>
  <c r="E345" i="1" s="1"/>
  <c r="E358" i="1" s="1"/>
  <c r="I345" i="1"/>
  <c r="D345" i="1" s="1"/>
  <c r="D358" i="1" s="1"/>
  <c r="W513" i="1"/>
  <c r="H346" i="1"/>
  <c r="C346" i="1" s="1"/>
  <c r="C359" i="1" s="1"/>
  <c r="I351" i="1"/>
  <c r="D351" i="1" s="1"/>
  <c r="D364" i="1" s="1"/>
  <c r="H351" i="1"/>
  <c r="C351" i="1" s="1"/>
  <c r="C364" i="1" s="1"/>
  <c r="J346" i="1"/>
  <c r="E346" i="1" s="1"/>
  <c r="E359" i="1" s="1"/>
  <c r="I346" i="1"/>
  <c r="D346" i="1" s="1"/>
  <c r="D359" i="1" s="1"/>
  <c r="S346" i="1"/>
  <c r="P346" i="1" s="1"/>
  <c r="R346" i="1"/>
  <c r="O346" i="1" s="1"/>
  <c r="S345" i="1"/>
  <c r="P345" i="1" s="1"/>
  <c r="R345" i="1"/>
  <c r="O345" i="1" s="1"/>
  <c r="S324" i="1"/>
  <c r="P324" i="1" s="1"/>
  <c r="R324" i="1"/>
  <c r="O324" i="1" s="1"/>
  <c r="S323" i="1"/>
  <c r="P323" i="1" s="1"/>
  <c r="R323" i="1"/>
  <c r="O323" i="1" s="1"/>
  <c r="H323" i="1"/>
  <c r="C323" i="1" s="1"/>
  <c r="I328" i="1"/>
  <c r="D328" i="1" s="1"/>
  <c r="H328" i="1"/>
  <c r="C328" i="1" s="1"/>
  <c r="J323" i="1"/>
  <c r="E323" i="1" s="1"/>
  <c r="I323" i="1"/>
  <c r="D323" i="1" s="1"/>
  <c r="I329" i="1"/>
  <c r="D329" i="1" s="1"/>
  <c r="H329" i="1"/>
  <c r="C329" i="1" s="1"/>
  <c r="H324" i="1"/>
  <c r="C324" i="1" s="1"/>
  <c r="J324" i="1"/>
  <c r="E324" i="1" s="1"/>
  <c r="I324" i="1"/>
  <c r="D324" i="1" s="1"/>
  <c r="I307" i="1"/>
  <c r="D307" i="1" s="1"/>
  <c r="H302" i="1"/>
  <c r="C302" i="1" s="1"/>
  <c r="H307" i="1"/>
  <c r="C307" i="1" s="1"/>
  <c r="I302" i="1"/>
  <c r="D302" i="1" s="1"/>
  <c r="J302" i="1"/>
  <c r="E302" i="1" s="1"/>
  <c r="J301" i="1"/>
  <c r="E301" i="1" s="1"/>
  <c r="I301" i="1"/>
  <c r="D301" i="1" s="1"/>
  <c r="I306" i="1"/>
  <c r="D306" i="1" s="1"/>
  <c r="H306" i="1"/>
  <c r="C306" i="1" s="1"/>
  <c r="H301" i="1"/>
  <c r="C301" i="1" s="1"/>
  <c r="S302" i="1"/>
  <c r="P302" i="1" s="1"/>
  <c r="R302" i="1"/>
  <c r="O302" i="1" s="1"/>
  <c r="S301" i="1"/>
  <c r="P301" i="1" s="1"/>
  <c r="R301" i="1"/>
  <c r="O301" i="1" s="1"/>
  <c r="S280" i="1"/>
  <c r="P280" i="1" s="1"/>
  <c r="R280" i="1"/>
  <c r="O280" i="1" s="1"/>
  <c r="S279" i="1"/>
  <c r="P279" i="1" s="1"/>
  <c r="R279" i="1"/>
  <c r="O279" i="1" s="1"/>
  <c r="I284" i="1"/>
  <c r="D284" i="1" s="1"/>
  <c r="H284" i="1"/>
  <c r="C284" i="1" s="1"/>
  <c r="H279" i="1"/>
  <c r="C279" i="1" s="1"/>
  <c r="I279" i="1"/>
  <c r="D279" i="1" s="1"/>
  <c r="J279" i="1"/>
  <c r="E279" i="1" s="1"/>
  <c r="I285" i="1"/>
  <c r="D285" i="1" s="1"/>
  <c r="H285" i="1"/>
  <c r="C285" i="1" s="1"/>
  <c r="I280" i="1"/>
  <c r="D280" i="1" s="1"/>
  <c r="J280" i="1"/>
  <c r="E280" i="1" s="1"/>
  <c r="H280" i="1"/>
  <c r="C280" i="1" s="1"/>
  <c r="I257" i="1"/>
  <c r="D257" i="1" s="1"/>
  <c r="I262" i="1"/>
  <c r="D262" i="1" s="1"/>
  <c r="H262" i="1"/>
  <c r="C262" i="1" s="1"/>
  <c r="J257" i="1"/>
  <c r="E257" i="1" s="1"/>
  <c r="H257" i="1"/>
  <c r="C257" i="1" s="1"/>
  <c r="I263" i="1"/>
  <c r="D263" i="1" s="1"/>
  <c r="H263" i="1"/>
  <c r="C263" i="1" s="1"/>
  <c r="I258" i="1"/>
  <c r="D258" i="1" s="1"/>
  <c r="J258" i="1"/>
  <c r="E258" i="1" s="1"/>
  <c r="H258" i="1"/>
  <c r="C258" i="1" s="1"/>
  <c r="S258" i="1"/>
  <c r="P258" i="1" s="1"/>
  <c r="R258" i="1"/>
  <c r="O258" i="1" s="1"/>
  <c r="S257" i="1"/>
  <c r="P257" i="1" s="1"/>
  <c r="R257" i="1"/>
  <c r="O257" i="1" s="1"/>
  <c r="I240" i="1"/>
  <c r="D240" i="1" s="1"/>
  <c r="H240" i="1"/>
  <c r="C240" i="1" s="1"/>
  <c r="I235" i="1"/>
  <c r="D235" i="1" s="1"/>
  <c r="J235" i="1"/>
  <c r="E235" i="1" s="1"/>
  <c r="H235" i="1"/>
  <c r="C235" i="1" s="1"/>
  <c r="I241" i="1"/>
  <c r="D241" i="1" s="1"/>
  <c r="H241" i="1"/>
  <c r="C241" i="1" s="1"/>
  <c r="H236" i="1"/>
  <c r="C236" i="1" s="1"/>
  <c r="I236" i="1"/>
  <c r="D236" i="1" s="1"/>
  <c r="J236" i="1"/>
  <c r="E236" i="1" s="1"/>
  <c r="S236" i="1"/>
  <c r="P236" i="1" s="1"/>
  <c r="R236" i="1"/>
  <c r="O236" i="1" s="1"/>
  <c r="S235" i="1"/>
  <c r="P235" i="1" s="1"/>
  <c r="R235" i="1"/>
  <c r="O235" i="1" s="1"/>
  <c r="S214" i="1"/>
  <c r="P214" i="1" s="1"/>
  <c r="R214" i="1"/>
  <c r="O214" i="1" s="1"/>
  <c r="S213" i="1"/>
  <c r="P213" i="1" s="1"/>
  <c r="R213" i="1"/>
  <c r="O213" i="1" s="1"/>
  <c r="I213" i="1"/>
  <c r="D213" i="1" s="1"/>
  <c r="H213" i="1"/>
  <c r="C213" i="1" s="1"/>
  <c r="I218" i="1"/>
  <c r="D218" i="1" s="1"/>
  <c r="H218" i="1"/>
  <c r="C218" i="1" s="1"/>
  <c r="J213" i="1"/>
  <c r="E213" i="1" s="1"/>
  <c r="I219" i="1"/>
  <c r="D219" i="1" s="1"/>
  <c r="H219" i="1"/>
  <c r="C219" i="1" s="1"/>
  <c r="I214" i="1"/>
  <c r="D214" i="1" s="1"/>
  <c r="H214" i="1"/>
  <c r="C214" i="1" s="1"/>
  <c r="J214" i="1"/>
  <c r="E214" i="1" s="1"/>
  <c r="I197" i="1"/>
  <c r="D197" i="1" s="1"/>
  <c r="H197" i="1"/>
  <c r="C197" i="1" s="1"/>
  <c r="I192" i="1"/>
  <c r="D192" i="1" s="1"/>
  <c r="H192" i="1"/>
  <c r="C192" i="1" s="1"/>
  <c r="J192" i="1"/>
  <c r="E192" i="1" s="1"/>
  <c r="J191" i="1"/>
  <c r="E191" i="1" s="1"/>
  <c r="H191" i="1"/>
  <c r="C191" i="1" s="1"/>
  <c r="I196" i="1"/>
  <c r="D196" i="1" s="1"/>
  <c r="I191" i="1"/>
  <c r="D191" i="1" s="1"/>
  <c r="H196" i="1"/>
  <c r="C196" i="1" s="1"/>
  <c r="S192" i="1"/>
  <c r="P192" i="1" s="1"/>
  <c r="R192" i="1"/>
  <c r="O192" i="1" s="1"/>
  <c r="S191" i="1"/>
  <c r="P191" i="1" s="1"/>
  <c r="R191" i="1"/>
  <c r="O191" i="1" s="1"/>
  <c r="J147" i="1"/>
  <c r="E147" i="1" s="1"/>
  <c r="I147" i="1"/>
  <c r="D147" i="1" s="1"/>
  <c r="I152" i="1"/>
  <c r="D152" i="1" s="1"/>
  <c r="H147" i="1"/>
  <c r="C147" i="1" s="1"/>
  <c r="H152" i="1"/>
  <c r="C152" i="1" s="1"/>
  <c r="I153" i="1"/>
  <c r="D153" i="1" s="1"/>
  <c r="H153" i="1"/>
  <c r="C153" i="1" s="1"/>
  <c r="J148" i="1"/>
  <c r="E148" i="1" s="1"/>
  <c r="I148" i="1"/>
  <c r="D148" i="1" s="1"/>
  <c r="H148" i="1"/>
  <c r="C148" i="1" s="1"/>
  <c r="S148" i="1"/>
  <c r="P148" i="1" s="1"/>
  <c r="R148" i="1"/>
  <c r="O148" i="1" s="1"/>
  <c r="S147" i="1"/>
  <c r="P147" i="1" s="1"/>
  <c r="R147" i="1"/>
  <c r="O147" i="1" s="1"/>
  <c r="S126" i="1"/>
  <c r="P126" i="1" s="1"/>
  <c r="R126" i="1"/>
  <c r="O126" i="1" s="1"/>
  <c r="S125" i="1"/>
  <c r="P125" i="1" s="1"/>
  <c r="R125" i="1"/>
  <c r="O125" i="1" s="1"/>
  <c r="I125" i="1"/>
  <c r="D125" i="1" s="1"/>
  <c r="I130" i="1"/>
  <c r="D130" i="1" s="1"/>
  <c r="H130" i="1"/>
  <c r="C130" i="1" s="1"/>
  <c r="H125" i="1"/>
  <c r="C125" i="1" s="1"/>
  <c r="J125" i="1"/>
  <c r="E125" i="1" s="1"/>
  <c r="I131" i="1"/>
  <c r="D131" i="1" s="1"/>
  <c r="H131" i="1"/>
  <c r="C131" i="1" s="1"/>
  <c r="J126" i="1"/>
  <c r="E126" i="1" s="1"/>
  <c r="H126" i="1"/>
  <c r="C126" i="1" s="1"/>
  <c r="I126" i="1"/>
  <c r="D126" i="1" s="1"/>
  <c r="S104" i="1"/>
  <c r="P104" i="1" s="1"/>
  <c r="R104" i="1"/>
  <c r="O104" i="1" s="1"/>
  <c r="S103" i="1"/>
  <c r="P103" i="1" s="1"/>
  <c r="R103" i="1"/>
  <c r="O103" i="1" s="1"/>
  <c r="I108" i="1"/>
  <c r="D108" i="1" s="1"/>
  <c r="H108" i="1"/>
  <c r="C108" i="1" s="1"/>
  <c r="H103" i="1"/>
  <c r="C103" i="1" s="1"/>
  <c r="I103" i="1"/>
  <c r="D103" i="1" s="1"/>
  <c r="J103" i="1"/>
  <c r="E103" i="1" s="1"/>
  <c r="I109" i="1"/>
  <c r="D109" i="1" s="1"/>
  <c r="H109" i="1"/>
  <c r="C109" i="1" s="1"/>
  <c r="J104" i="1"/>
  <c r="E104" i="1" s="1"/>
  <c r="H104" i="1"/>
  <c r="C104" i="1" s="1"/>
  <c r="I104" i="1"/>
  <c r="D104" i="1" s="1"/>
  <c r="I64" i="1"/>
  <c r="D64" i="1" s="1"/>
  <c r="H64" i="1"/>
  <c r="C64" i="1" s="1"/>
  <c r="J59" i="1"/>
  <c r="E59" i="1" s="1"/>
  <c r="I59" i="1"/>
  <c r="D59" i="1" s="1"/>
  <c r="H59" i="1"/>
  <c r="C59" i="1" s="1"/>
  <c r="S60" i="1"/>
  <c r="P60" i="1" s="1"/>
  <c r="R59" i="1"/>
  <c r="O59" i="1" s="1"/>
  <c r="R60" i="1"/>
  <c r="O60" i="1" s="1"/>
  <c r="S59" i="1"/>
  <c r="P59" i="1" s="1"/>
  <c r="I65" i="1"/>
  <c r="D65" i="1" s="1"/>
  <c r="H65" i="1"/>
  <c r="C65" i="1" s="1"/>
  <c r="J60" i="1"/>
  <c r="E60" i="1" s="1"/>
  <c r="H60" i="1"/>
  <c r="C60" i="1" s="1"/>
  <c r="I60" i="1"/>
  <c r="D60" i="1" s="1"/>
  <c r="Y6" i="1"/>
  <c r="V16" i="1"/>
  <c r="W2118" i="1" l="1"/>
  <c r="H1903" i="1" a="1"/>
  <c r="H1896" i="1" a="1"/>
  <c r="W2075" i="1"/>
  <c r="W1767" i="1"/>
  <c r="H1595" i="1" a="1"/>
  <c r="W1766" i="1"/>
  <c r="H1588" i="1" a="1"/>
  <c r="H1287" i="1" a="1"/>
  <c r="H1280" i="1" a="1"/>
  <c r="W1458" i="1"/>
  <c r="W1459" i="1"/>
  <c r="W1150" i="1"/>
  <c r="H972" i="1"/>
  <c r="H973" i="1"/>
  <c r="W1151" i="1"/>
  <c r="H980" i="1"/>
  <c r="H979" i="1"/>
  <c r="W843" i="1"/>
  <c r="W864" i="1"/>
  <c r="H665" i="1"/>
  <c r="H664" i="1"/>
  <c r="H672" i="1"/>
  <c r="H671" i="1"/>
  <c r="W535" i="1"/>
  <c r="H363" i="1" a="1"/>
  <c r="H356" i="1" a="1"/>
  <c r="W556" i="1"/>
  <c r="M16" i="1"/>
  <c r="L16" i="1" s="1"/>
  <c r="M15" i="1"/>
  <c r="L15" i="1" s="1"/>
  <c r="R15" i="1" a="1"/>
  <c r="H1897" i="1" l="1"/>
  <c r="H1896" i="1"/>
  <c r="I1898" i="1" s="1"/>
  <c r="K1898" i="1" s="1"/>
  <c r="H1904" i="1"/>
  <c r="H1903" i="1"/>
  <c r="W2140" i="1"/>
  <c r="W2097" i="1"/>
  <c r="H1588" i="1"/>
  <c r="I1590" i="1" s="1"/>
  <c r="K1590" i="1" s="1"/>
  <c r="H1589" i="1"/>
  <c r="I1591" i="1" s="1"/>
  <c r="K1591" i="1" s="1"/>
  <c r="W1788" i="1"/>
  <c r="H1596" i="1"/>
  <c r="H1595" i="1"/>
  <c r="W1789" i="1"/>
  <c r="W1481" i="1"/>
  <c r="W1480" i="1"/>
  <c r="H1280" i="1"/>
  <c r="H1281" i="1"/>
  <c r="H1288" i="1"/>
  <c r="H1287" i="1"/>
  <c r="W1173" i="1"/>
  <c r="I975" i="1"/>
  <c r="K975" i="1" s="1"/>
  <c r="I974" i="1"/>
  <c r="K974" i="1" s="1"/>
  <c r="W1172" i="1"/>
  <c r="I666" i="1"/>
  <c r="K666" i="1" s="1"/>
  <c r="I667" i="1"/>
  <c r="K667" i="1" s="1"/>
  <c r="W886" i="1"/>
  <c r="W865" i="1"/>
  <c r="H364" i="1"/>
  <c r="H363" i="1"/>
  <c r="H357" i="1"/>
  <c r="I359" i="1" s="1"/>
  <c r="K359" i="1" s="1"/>
  <c r="H356" i="1"/>
  <c r="I358" i="1" s="1"/>
  <c r="K358" i="1" s="1"/>
  <c r="W578" i="1"/>
  <c r="W557" i="1"/>
  <c r="R15" i="1"/>
  <c r="O15" i="1" s="1"/>
  <c r="R16" i="1"/>
  <c r="O16" i="1" s="1"/>
  <c r="S15" i="1"/>
  <c r="P15" i="1" s="1"/>
  <c r="S16" i="1"/>
  <c r="P16" i="1" s="1"/>
  <c r="I20" i="1"/>
  <c r="H20" i="1"/>
  <c r="C20" i="1" s="1"/>
  <c r="C33" i="1" s="1"/>
  <c r="H33" i="1" s="1" a="1"/>
  <c r="I15" i="1"/>
  <c r="D15" i="1" s="1"/>
  <c r="D28" i="1" s="1"/>
  <c r="H15" i="1"/>
  <c r="C15" i="1" s="1"/>
  <c r="C28" i="1" s="1"/>
  <c r="J15" i="1"/>
  <c r="E15" i="1" s="1"/>
  <c r="E28" i="1" s="1"/>
  <c r="I21" i="1"/>
  <c r="J16" i="1"/>
  <c r="E16" i="1" s="1"/>
  <c r="E29" i="1" s="1"/>
  <c r="H21" i="1"/>
  <c r="I16" i="1"/>
  <c r="D16" i="1" s="1"/>
  <c r="D29" i="1" s="1"/>
  <c r="H16" i="1"/>
  <c r="C16" i="1" s="1"/>
  <c r="C29" i="1" s="1"/>
  <c r="W2162" i="1" l="1"/>
  <c r="W2119" i="1"/>
  <c r="A1925" i="1"/>
  <c r="I1899" i="1"/>
  <c r="K1899" i="1" s="1"/>
  <c r="R1898" i="1" s="1" a="1"/>
  <c r="W1811" i="1"/>
  <c r="W1810" i="1"/>
  <c r="A1618" i="1"/>
  <c r="A1617" i="1"/>
  <c r="R1590" i="1" a="1"/>
  <c r="I1282" i="1"/>
  <c r="K1282" i="1" s="1"/>
  <c r="W1502" i="1"/>
  <c r="I1283" i="1"/>
  <c r="K1283" i="1" s="1"/>
  <c r="W1503" i="1"/>
  <c r="W1194" i="1"/>
  <c r="A1001" i="1"/>
  <c r="R974" i="1" a="1"/>
  <c r="A1002" i="1"/>
  <c r="W1195" i="1"/>
  <c r="W887" i="1"/>
  <c r="W908" i="1"/>
  <c r="A694" i="1"/>
  <c r="A693" i="1"/>
  <c r="R666" i="1" a="1"/>
  <c r="A385" i="1"/>
  <c r="R358" i="1" a="1"/>
  <c r="W579" i="1"/>
  <c r="W600" i="1"/>
  <c r="A386" i="1"/>
  <c r="H26" i="1" a="1"/>
  <c r="H34" i="1"/>
  <c r="H33" i="1"/>
  <c r="R1899" i="1" l="1"/>
  <c r="U1899" i="1" s="1"/>
  <c r="V1908" i="1" s="1"/>
  <c r="R1898" i="1"/>
  <c r="U1898" i="1" s="1"/>
  <c r="W2141" i="1"/>
  <c r="A1926" i="1"/>
  <c r="R1591" i="1"/>
  <c r="U1591" i="1" s="1"/>
  <c r="V1600" i="1" s="1"/>
  <c r="R1590" i="1"/>
  <c r="U1590" i="1" s="1"/>
  <c r="W1832" i="1"/>
  <c r="W1833" i="1"/>
  <c r="W1525" i="1"/>
  <c r="A1310" i="1"/>
  <c r="W1524" i="1"/>
  <c r="A1309" i="1"/>
  <c r="R1282" i="1" a="1"/>
  <c r="W1217" i="1"/>
  <c r="R975" i="1"/>
  <c r="U975" i="1" s="1"/>
  <c r="V984" i="1" s="1"/>
  <c r="R974" i="1"/>
  <c r="U974" i="1" s="1"/>
  <c r="W1216" i="1"/>
  <c r="R667" i="1"/>
  <c r="U667" i="1" s="1"/>
  <c r="V676" i="1" s="1"/>
  <c r="R666" i="1"/>
  <c r="U666" i="1" s="1"/>
  <c r="W930" i="1"/>
  <c r="W909" i="1"/>
  <c r="R359" i="1"/>
  <c r="U359" i="1" s="1"/>
  <c r="V368" i="1" s="1"/>
  <c r="R358" i="1"/>
  <c r="U358" i="1" s="1"/>
  <c r="W622" i="1"/>
  <c r="W601" i="1"/>
  <c r="H27" i="1"/>
  <c r="I29" i="1" s="1"/>
  <c r="K29" i="1" s="1"/>
  <c r="H26" i="1"/>
  <c r="I28" i="1" s="1"/>
  <c r="K28" i="1" s="1"/>
  <c r="W2163" i="1" l="1"/>
  <c r="Y1898" i="1"/>
  <c r="V1907" i="1"/>
  <c r="W1855" i="1"/>
  <c r="W1854" i="1"/>
  <c r="Y1590" i="1"/>
  <c r="V1599" i="1"/>
  <c r="W1546" i="1"/>
  <c r="R1283" i="1"/>
  <c r="U1283" i="1" s="1"/>
  <c r="V1292" i="1" s="1"/>
  <c r="R1282" i="1"/>
  <c r="U1282" i="1" s="1"/>
  <c r="W1547" i="1"/>
  <c r="Y974" i="1"/>
  <c r="V983" i="1"/>
  <c r="W1238" i="1"/>
  <c r="W1239" i="1"/>
  <c r="W931" i="1"/>
  <c r="Y666" i="1"/>
  <c r="V675" i="1"/>
  <c r="W623" i="1"/>
  <c r="Y358" i="1"/>
  <c r="V367" i="1"/>
  <c r="R28" i="1" a="1"/>
  <c r="R29" i="1" s="1"/>
  <c r="U29" i="1" s="1"/>
  <c r="V38" i="1" s="1"/>
  <c r="R1907" i="1" l="1" a="1"/>
  <c r="M1908" i="1"/>
  <c r="L1908" i="1" s="1"/>
  <c r="M1907" i="1"/>
  <c r="L1907" i="1" s="1"/>
  <c r="R1599" i="1" a="1"/>
  <c r="M1600" i="1"/>
  <c r="L1600" i="1" s="1"/>
  <c r="M1599" i="1"/>
  <c r="L1599" i="1" s="1"/>
  <c r="Y1282" i="1"/>
  <c r="V1291" i="1"/>
  <c r="R983" i="1" a="1"/>
  <c r="M984" i="1"/>
  <c r="L984" i="1" s="1"/>
  <c r="M983" i="1"/>
  <c r="L983" i="1" s="1"/>
  <c r="R675" i="1" a="1"/>
  <c r="M676" i="1"/>
  <c r="L676" i="1" s="1"/>
  <c r="M675" i="1"/>
  <c r="L675" i="1" s="1"/>
  <c r="R367" i="1" a="1"/>
  <c r="M367" i="1"/>
  <c r="L367" i="1" s="1"/>
  <c r="M368" i="1"/>
  <c r="L368" i="1" s="1"/>
  <c r="R28" i="1"/>
  <c r="U28" i="1" s="1"/>
  <c r="V37" i="1" s="1"/>
  <c r="I1912" i="1" l="1"/>
  <c r="D1912" i="1" s="1"/>
  <c r="D1925" i="1" s="1"/>
  <c r="H1912" i="1"/>
  <c r="C1912" i="1" s="1"/>
  <c r="C1925" i="1" s="1"/>
  <c r="J1907" i="1"/>
  <c r="E1907" i="1" s="1"/>
  <c r="E1920" i="1" s="1"/>
  <c r="I1907" i="1"/>
  <c r="D1907" i="1" s="1"/>
  <c r="D1920" i="1" s="1"/>
  <c r="H1907" i="1"/>
  <c r="C1907" i="1" s="1"/>
  <c r="C1920" i="1" s="1"/>
  <c r="I1913" i="1"/>
  <c r="D1913" i="1" s="1"/>
  <c r="D1926" i="1" s="1"/>
  <c r="J1908" i="1"/>
  <c r="E1908" i="1" s="1"/>
  <c r="E1921" i="1" s="1"/>
  <c r="I1908" i="1"/>
  <c r="D1908" i="1" s="1"/>
  <c r="D1921" i="1" s="1"/>
  <c r="H1908" i="1"/>
  <c r="C1908" i="1" s="1"/>
  <c r="C1921" i="1" s="1"/>
  <c r="H1913" i="1"/>
  <c r="C1913" i="1" s="1"/>
  <c r="C1926" i="1" s="1"/>
  <c r="S1908" i="1"/>
  <c r="P1908" i="1" s="1"/>
  <c r="R1908" i="1"/>
  <c r="O1908" i="1" s="1"/>
  <c r="S1907" i="1"/>
  <c r="P1907" i="1" s="1"/>
  <c r="R1907" i="1"/>
  <c r="O1907" i="1" s="1"/>
  <c r="I1604" i="1"/>
  <c r="D1604" i="1" s="1"/>
  <c r="D1617" i="1" s="1"/>
  <c r="H1604" i="1"/>
  <c r="C1604" i="1" s="1"/>
  <c r="C1617" i="1" s="1"/>
  <c r="J1599" i="1"/>
  <c r="E1599" i="1" s="1"/>
  <c r="E1612" i="1" s="1"/>
  <c r="I1599" i="1"/>
  <c r="D1599" i="1" s="1"/>
  <c r="D1612" i="1" s="1"/>
  <c r="H1599" i="1"/>
  <c r="C1599" i="1" s="1"/>
  <c r="C1612" i="1" s="1"/>
  <c r="J1600" i="1"/>
  <c r="E1600" i="1" s="1"/>
  <c r="E1613" i="1" s="1"/>
  <c r="I1600" i="1"/>
  <c r="D1600" i="1" s="1"/>
  <c r="D1613" i="1" s="1"/>
  <c r="H1600" i="1"/>
  <c r="C1600" i="1" s="1"/>
  <c r="C1613" i="1" s="1"/>
  <c r="I1605" i="1"/>
  <c r="D1605" i="1" s="1"/>
  <c r="D1618" i="1" s="1"/>
  <c r="H1605" i="1"/>
  <c r="C1605" i="1" s="1"/>
  <c r="C1618" i="1" s="1"/>
  <c r="S1600" i="1"/>
  <c r="P1600" i="1" s="1"/>
  <c r="R1600" i="1"/>
  <c r="O1600" i="1" s="1"/>
  <c r="S1599" i="1"/>
  <c r="P1599" i="1" s="1"/>
  <c r="R1599" i="1"/>
  <c r="O1599" i="1" s="1"/>
  <c r="R1291" i="1" a="1"/>
  <c r="M1292" i="1"/>
  <c r="L1292" i="1" s="1"/>
  <c r="M1291" i="1"/>
  <c r="L1291" i="1" s="1"/>
  <c r="I988" i="1"/>
  <c r="D988" i="1" s="1"/>
  <c r="D1001" i="1" s="1"/>
  <c r="H988" i="1"/>
  <c r="C988" i="1" s="1"/>
  <c r="C1001" i="1" s="1"/>
  <c r="J983" i="1"/>
  <c r="E983" i="1" s="1"/>
  <c r="E996" i="1" s="1"/>
  <c r="I983" i="1"/>
  <c r="D983" i="1" s="1"/>
  <c r="D996" i="1" s="1"/>
  <c r="H983" i="1"/>
  <c r="C983" i="1" s="1"/>
  <c r="C996" i="1" s="1"/>
  <c r="J984" i="1"/>
  <c r="E984" i="1" s="1"/>
  <c r="E997" i="1" s="1"/>
  <c r="I984" i="1"/>
  <c r="D984" i="1" s="1"/>
  <c r="D997" i="1" s="1"/>
  <c r="H984" i="1"/>
  <c r="C984" i="1" s="1"/>
  <c r="C997" i="1" s="1"/>
  <c r="I989" i="1"/>
  <c r="D989" i="1" s="1"/>
  <c r="D1002" i="1" s="1"/>
  <c r="H989" i="1"/>
  <c r="C989" i="1" s="1"/>
  <c r="C1002" i="1" s="1"/>
  <c r="S984" i="1"/>
  <c r="P984" i="1" s="1"/>
  <c r="R984" i="1"/>
  <c r="O984" i="1" s="1"/>
  <c r="S983" i="1"/>
  <c r="P983" i="1" s="1"/>
  <c r="R983" i="1"/>
  <c r="O983" i="1" s="1"/>
  <c r="I681" i="1"/>
  <c r="D681" i="1" s="1"/>
  <c r="D694" i="1" s="1"/>
  <c r="J676" i="1"/>
  <c r="E676" i="1" s="1"/>
  <c r="E689" i="1" s="1"/>
  <c r="I676" i="1"/>
  <c r="D676" i="1" s="1"/>
  <c r="D689" i="1" s="1"/>
  <c r="H676" i="1"/>
  <c r="C676" i="1" s="1"/>
  <c r="C689" i="1" s="1"/>
  <c r="H681" i="1"/>
  <c r="C681" i="1" s="1"/>
  <c r="C694" i="1" s="1"/>
  <c r="I680" i="1"/>
  <c r="D680" i="1" s="1"/>
  <c r="D693" i="1" s="1"/>
  <c r="H680" i="1"/>
  <c r="C680" i="1" s="1"/>
  <c r="C693" i="1" s="1"/>
  <c r="J675" i="1"/>
  <c r="E675" i="1" s="1"/>
  <c r="E688" i="1" s="1"/>
  <c r="I675" i="1"/>
  <c r="D675" i="1" s="1"/>
  <c r="D688" i="1" s="1"/>
  <c r="H675" i="1"/>
  <c r="C675" i="1" s="1"/>
  <c r="C688" i="1" s="1"/>
  <c r="H686" i="1" s="1" a="1"/>
  <c r="S676" i="1"/>
  <c r="P676" i="1" s="1"/>
  <c r="R676" i="1"/>
  <c r="O676" i="1" s="1"/>
  <c r="S675" i="1"/>
  <c r="P675" i="1" s="1"/>
  <c r="R675" i="1"/>
  <c r="O675" i="1" s="1"/>
  <c r="J368" i="1"/>
  <c r="E368" i="1" s="1"/>
  <c r="E381" i="1" s="1"/>
  <c r="I368" i="1"/>
  <c r="D368" i="1" s="1"/>
  <c r="D381" i="1" s="1"/>
  <c r="H368" i="1"/>
  <c r="C368" i="1" s="1"/>
  <c r="C381" i="1" s="1"/>
  <c r="H373" i="1"/>
  <c r="C373" i="1" s="1"/>
  <c r="C386" i="1" s="1"/>
  <c r="I373" i="1"/>
  <c r="D373" i="1" s="1"/>
  <c r="D386" i="1" s="1"/>
  <c r="I372" i="1"/>
  <c r="D372" i="1" s="1"/>
  <c r="D385" i="1" s="1"/>
  <c r="H372" i="1"/>
  <c r="C372" i="1" s="1"/>
  <c r="C385" i="1" s="1"/>
  <c r="J367" i="1"/>
  <c r="E367" i="1" s="1"/>
  <c r="E380" i="1" s="1"/>
  <c r="I367" i="1"/>
  <c r="D367" i="1" s="1"/>
  <c r="D380" i="1" s="1"/>
  <c r="H367" i="1"/>
  <c r="C367" i="1" s="1"/>
  <c r="C380" i="1" s="1"/>
  <c r="H378" i="1" s="1" a="1"/>
  <c r="S368" i="1"/>
  <c r="P368" i="1" s="1"/>
  <c r="R368" i="1"/>
  <c r="O368" i="1" s="1"/>
  <c r="S367" i="1"/>
  <c r="P367" i="1" s="1"/>
  <c r="R367" i="1"/>
  <c r="O367" i="1" s="1"/>
  <c r="M38" i="1"/>
  <c r="L38" i="1" s="1"/>
  <c r="R37" i="1" a="1"/>
  <c r="M37" i="1"/>
  <c r="L37" i="1" s="1"/>
  <c r="Y28" i="1"/>
  <c r="H1918" i="1" l="1" a="1"/>
  <c r="H1925" i="1" a="1"/>
  <c r="H1610" i="1" a="1"/>
  <c r="H1617" i="1" a="1"/>
  <c r="I1296" i="1"/>
  <c r="D1296" i="1" s="1"/>
  <c r="D1309" i="1" s="1"/>
  <c r="H1296" i="1"/>
  <c r="C1296" i="1" s="1"/>
  <c r="C1309" i="1" s="1"/>
  <c r="J1291" i="1"/>
  <c r="E1291" i="1" s="1"/>
  <c r="E1304" i="1" s="1"/>
  <c r="I1291" i="1"/>
  <c r="D1291" i="1" s="1"/>
  <c r="D1304" i="1" s="1"/>
  <c r="H1291" i="1"/>
  <c r="C1291" i="1" s="1"/>
  <c r="C1304" i="1" s="1"/>
  <c r="H1302" i="1" s="1" a="1"/>
  <c r="J1292" i="1"/>
  <c r="E1292" i="1" s="1"/>
  <c r="E1305" i="1" s="1"/>
  <c r="I1292" i="1"/>
  <c r="D1292" i="1" s="1"/>
  <c r="D1305" i="1" s="1"/>
  <c r="H1292" i="1"/>
  <c r="C1292" i="1" s="1"/>
  <c r="C1305" i="1" s="1"/>
  <c r="I1297" i="1"/>
  <c r="D1297" i="1" s="1"/>
  <c r="D1310" i="1" s="1"/>
  <c r="H1297" i="1"/>
  <c r="C1297" i="1" s="1"/>
  <c r="C1310" i="1" s="1"/>
  <c r="S1292" i="1"/>
  <c r="P1292" i="1" s="1"/>
  <c r="R1292" i="1"/>
  <c r="O1292" i="1" s="1"/>
  <c r="S1291" i="1"/>
  <c r="P1291" i="1" s="1"/>
  <c r="R1291" i="1"/>
  <c r="O1291" i="1" s="1"/>
  <c r="H994" i="1" a="1"/>
  <c r="H1001" i="1" a="1"/>
  <c r="H687" i="1"/>
  <c r="H686" i="1"/>
  <c r="H693" i="1" a="1"/>
  <c r="H385" i="1" a="1"/>
  <c r="H379" i="1"/>
  <c r="H378" i="1"/>
  <c r="J38" i="1"/>
  <c r="E38" i="1" s="1"/>
  <c r="I38" i="1"/>
  <c r="D38" i="1" s="1"/>
  <c r="I43" i="1"/>
  <c r="D43" i="1" s="1"/>
  <c r="H43" i="1"/>
  <c r="C43" i="1" s="1"/>
  <c r="H38" i="1"/>
  <c r="C38" i="1" s="1"/>
  <c r="J37" i="1"/>
  <c r="E37" i="1" s="1"/>
  <c r="I42" i="1"/>
  <c r="D42" i="1" s="1"/>
  <c r="H42" i="1"/>
  <c r="C42" i="1" s="1"/>
  <c r="H37" i="1"/>
  <c r="C37" i="1" s="1"/>
  <c r="I37" i="1"/>
  <c r="D37" i="1" s="1"/>
  <c r="S38" i="1"/>
  <c r="P38" i="1" s="1"/>
  <c r="R38" i="1"/>
  <c r="O38" i="1" s="1"/>
  <c r="R37" i="1"/>
  <c r="O37" i="1" s="1"/>
  <c r="S37" i="1"/>
  <c r="P37" i="1" s="1"/>
  <c r="H1919" i="1" l="1"/>
  <c r="H1918" i="1"/>
  <c r="H1926" i="1"/>
  <c r="H1925" i="1"/>
  <c r="H1617" i="1"/>
  <c r="H1618" i="1"/>
  <c r="H1611" i="1"/>
  <c r="I1613" i="1" s="1"/>
  <c r="K1613" i="1" s="1"/>
  <c r="H1610" i="1"/>
  <c r="H1309" i="1" a="1"/>
  <c r="H1303" i="1"/>
  <c r="H1302" i="1"/>
  <c r="H1001" i="1"/>
  <c r="H1002" i="1"/>
  <c r="H995" i="1"/>
  <c r="I997" i="1" s="1"/>
  <c r="K997" i="1" s="1"/>
  <c r="H994" i="1"/>
  <c r="I996" i="1" s="1"/>
  <c r="K996" i="1" s="1"/>
  <c r="I688" i="1"/>
  <c r="K688" i="1" s="1"/>
  <c r="H694" i="1"/>
  <c r="H693" i="1"/>
  <c r="I689" i="1"/>
  <c r="K689" i="1" s="1"/>
  <c r="H386" i="1"/>
  <c r="I381" i="1" s="1"/>
  <c r="K381" i="1" s="1"/>
  <c r="H385" i="1"/>
  <c r="I380" i="1" s="1"/>
  <c r="K380" i="1" s="1"/>
  <c r="I1920" i="1" l="1"/>
  <c r="K1920" i="1" s="1"/>
  <c r="I1921" i="1"/>
  <c r="K1921" i="1" s="1"/>
  <c r="I1612" i="1"/>
  <c r="K1612" i="1" s="1"/>
  <c r="A1640" i="1"/>
  <c r="H1309" i="1"/>
  <c r="I1304" i="1" s="1"/>
  <c r="K1304" i="1" s="1"/>
  <c r="H1310" i="1"/>
  <c r="I1305" i="1" s="1"/>
  <c r="K1305" i="1" s="1"/>
  <c r="R996" i="1" a="1"/>
  <c r="A1023" i="1"/>
  <c r="A1024" i="1"/>
  <c r="R688" i="1" a="1"/>
  <c r="A715" i="1"/>
  <c r="A716" i="1"/>
  <c r="R380" i="1" a="1"/>
  <c r="A407" i="1"/>
  <c r="A408" i="1"/>
  <c r="A1948" i="1" l="1"/>
  <c r="R1920" i="1" a="1"/>
  <c r="A1947" i="1"/>
  <c r="R1612" i="1" a="1"/>
  <c r="A1639" i="1"/>
  <c r="A1332" i="1"/>
  <c r="R1304" i="1" a="1"/>
  <c r="A1331" i="1"/>
  <c r="R996" i="1"/>
  <c r="U996" i="1" s="1"/>
  <c r="R997" i="1"/>
  <c r="U997" i="1" s="1"/>
  <c r="V1006" i="1" s="1"/>
  <c r="R688" i="1"/>
  <c r="U688" i="1" s="1"/>
  <c r="R689" i="1"/>
  <c r="U689" i="1" s="1"/>
  <c r="V698" i="1" s="1"/>
  <c r="R380" i="1"/>
  <c r="U380" i="1" s="1"/>
  <c r="R381" i="1"/>
  <c r="U381" i="1" s="1"/>
  <c r="V390" i="1" s="1"/>
  <c r="R1920" i="1" l="1"/>
  <c r="U1920" i="1" s="1"/>
  <c r="R1921" i="1"/>
  <c r="U1921" i="1" s="1"/>
  <c r="V1930" i="1" s="1"/>
  <c r="R1612" i="1"/>
  <c r="U1612" i="1" s="1"/>
  <c r="R1613" i="1"/>
  <c r="U1613" i="1" s="1"/>
  <c r="V1622" i="1" s="1"/>
  <c r="R1304" i="1"/>
  <c r="U1304" i="1" s="1"/>
  <c r="R1305" i="1"/>
  <c r="U1305" i="1" s="1"/>
  <c r="V1314" i="1" s="1"/>
  <c r="Y996" i="1"/>
  <c r="V1005" i="1"/>
  <c r="Y688" i="1"/>
  <c r="V697" i="1"/>
  <c r="Y380" i="1"/>
  <c r="V389" i="1"/>
  <c r="Y1920" i="1" l="1"/>
  <c r="V1929" i="1"/>
  <c r="Y1612" i="1"/>
  <c r="V1621" i="1"/>
  <c r="Y1304" i="1"/>
  <c r="V1313" i="1"/>
  <c r="M1006" i="1"/>
  <c r="L1006" i="1" s="1"/>
  <c r="M1005" i="1"/>
  <c r="L1005" i="1" s="1"/>
  <c r="R1005" i="1" a="1"/>
  <c r="M698" i="1"/>
  <c r="L698" i="1" s="1"/>
  <c r="M697" i="1"/>
  <c r="L697" i="1" s="1"/>
  <c r="R697" i="1" a="1"/>
  <c r="M390" i="1"/>
  <c r="L390" i="1" s="1"/>
  <c r="M389" i="1"/>
  <c r="L389" i="1" s="1"/>
  <c r="R389" i="1" a="1"/>
  <c r="R1929" i="1" l="1" a="1"/>
  <c r="M1930" i="1"/>
  <c r="L1930" i="1" s="1"/>
  <c r="M1929" i="1"/>
  <c r="L1929" i="1" s="1"/>
  <c r="M1622" i="1"/>
  <c r="L1622" i="1" s="1"/>
  <c r="M1621" i="1"/>
  <c r="L1621" i="1" s="1"/>
  <c r="R1621" i="1" a="1"/>
  <c r="M1314" i="1"/>
  <c r="L1314" i="1" s="1"/>
  <c r="M1313" i="1"/>
  <c r="L1313" i="1" s="1"/>
  <c r="R1313" i="1" a="1"/>
  <c r="R1005" i="1"/>
  <c r="O1005" i="1" s="1"/>
  <c r="S1006" i="1"/>
  <c r="P1006" i="1" s="1"/>
  <c r="R1006" i="1"/>
  <c r="O1006" i="1" s="1"/>
  <c r="S1005" i="1"/>
  <c r="P1005" i="1" s="1"/>
  <c r="J1005" i="1"/>
  <c r="E1005" i="1" s="1"/>
  <c r="E1018" i="1" s="1"/>
  <c r="I1005" i="1"/>
  <c r="D1005" i="1" s="1"/>
  <c r="D1018" i="1" s="1"/>
  <c r="H1005" i="1"/>
  <c r="C1005" i="1" s="1"/>
  <c r="C1018" i="1" s="1"/>
  <c r="I1010" i="1"/>
  <c r="D1010" i="1" s="1"/>
  <c r="D1023" i="1" s="1"/>
  <c r="H1010" i="1"/>
  <c r="C1010" i="1" s="1"/>
  <c r="C1023" i="1" s="1"/>
  <c r="J1006" i="1"/>
  <c r="E1006" i="1" s="1"/>
  <c r="E1019" i="1" s="1"/>
  <c r="I1006" i="1"/>
  <c r="D1006" i="1" s="1"/>
  <c r="D1019" i="1" s="1"/>
  <c r="H1006" i="1"/>
  <c r="C1006" i="1" s="1"/>
  <c r="C1019" i="1" s="1"/>
  <c r="I1011" i="1"/>
  <c r="D1011" i="1" s="1"/>
  <c r="D1024" i="1" s="1"/>
  <c r="H1011" i="1"/>
  <c r="C1011" i="1" s="1"/>
  <c r="C1024" i="1" s="1"/>
  <c r="R698" i="1"/>
  <c r="O698" i="1" s="1"/>
  <c r="S698" i="1"/>
  <c r="P698" i="1" s="1"/>
  <c r="S697" i="1"/>
  <c r="P697" i="1" s="1"/>
  <c r="R697" i="1"/>
  <c r="O697" i="1" s="1"/>
  <c r="J697" i="1"/>
  <c r="E697" i="1" s="1"/>
  <c r="E710" i="1" s="1"/>
  <c r="I697" i="1"/>
  <c r="D697" i="1" s="1"/>
  <c r="D710" i="1" s="1"/>
  <c r="H697" i="1"/>
  <c r="C697" i="1" s="1"/>
  <c r="C710" i="1" s="1"/>
  <c r="I702" i="1"/>
  <c r="D702" i="1" s="1"/>
  <c r="D715" i="1" s="1"/>
  <c r="H702" i="1"/>
  <c r="C702" i="1" s="1"/>
  <c r="C715" i="1" s="1"/>
  <c r="J698" i="1"/>
  <c r="E698" i="1" s="1"/>
  <c r="E711" i="1" s="1"/>
  <c r="I698" i="1"/>
  <c r="D698" i="1" s="1"/>
  <c r="D711" i="1" s="1"/>
  <c r="H698" i="1"/>
  <c r="C698" i="1" s="1"/>
  <c r="C711" i="1" s="1"/>
  <c r="I703" i="1"/>
  <c r="D703" i="1" s="1"/>
  <c r="D716" i="1" s="1"/>
  <c r="H703" i="1"/>
  <c r="C703" i="1" s="1"/>
  <c r="C716" i="1" s="1"/>
  <c r="S390" i="1"/>
  <c r="P390" i="1" s="1"/>
  <c r="S389" i="1"/>
  <c r="P389" i="1" s="1"/>
  <c r="R389" i="1"/>
  <c r="O389" i="1" s="1"/>
  <c r="R390" i="1"/>
  <c r="O390" i="1" s="1"/>
  <c r="J389" i="1"/>
  <c r="E389" i="1" s="1"/>
  <c r="E402" i="1" s="1"/>
  <c r="I389" i="1"/>
  <c r="D389" i="1" s="1"/>
  <c r="D402" i="1" s="1"/>
  <c r="H389" i="1"/>
  <c r="C389" i="1" s="1"/>
  <c r="C402" i="1" s="1"/>
  <c r="I394" i="1"/>
  <c r="D394" i="1" s="1"/>
  <c r="D407" i="1" s="1"/>
  <c r="H394" i="1"/>
  <c r="C394" i="1" s="1"/>
  <c r="C407" i="1" s="1"/>
  <c r="J390" i="1"/>
  <c r="E390" i="1" s="1"/>
  <c r="E403" i="1" s="1"/>
  <c r="I395" i="1"/>
  <c r="D395" i="1" s="1"/>
  <c r="D408" i="1" s="1"/>
  <c r="I390" i="1"/>
  <c r="D390" i="1" s="1"/>
  <c r="D403" i="1" s="1"/>
  <c r="H390" i="1"/>
  <c r="C390" i="1" s="1"/>
  <c r="C403" i="1" s="1"/>
  <c r="H395" i="1"/>
  <c r="C395" i="1" s="1"/>
  <c r="C408" i="1" s="1"/>
  <c r="J1929" i="1" l="1"/>
  <c r="E1929" i="1" s="1"/>
  <c r="E1942" i="1" s="1"/>
  <c r="I1929" i="1"/>
  <c r="D1929" i="1" s="1"/>
  <c r="D1942" i="1" s="1"/>
  <c r="H1929" i="1"/>
  <c r="C1929" i="1" s="1"/>
  <c r="C1942" i="1" s="1"/>
  <c r="H1934" i="1"/>
  <c r="C1934" i="1" s="1"/>
  <c r="C1947" i="1" s="1"/>
  <c r="I1934" i="1"/>
  <c r="D1934" i="1" s="1"/>
  <c r="D1947" i="1" s="1"/>
  <c r="J1930" i="1"/>
  <c r="E1930" i="1" s="1"/>
  <c r="E1943" i="1" s="1"/>
  <c r="I1930" i="1"/>
  <c r="D1930" i="1" s="1"/>
  <c r="D1943" i="1" s="1"/>
  <c r="H1930" i="1"/>
  <c r="C1930" i="1" s="1"/>
  <c r="C1943" i="1" s="1"/>
  <c r="I1935" i="1"/>
  <c r="D1935" i="1" s="1"/>
  <c r="D1948" i="1" s="1"/>
  <c r="H1935" i="1"/>
  <c r="C1935" i="1" s="1"/>
  <c r="C1948" i="1" s="1"/>
  <c r="R1930" i="1"/>
  <c r="O1930" i="1" s="1"/>
  <c r="S1930" i="1"/>
  <c r="P1930" i="1" s="1"/>
  <c r="S1929" i="1"/>
  <c r="P1929" i="1" s="1"/>
  <c r="R1929" i="1"/>
  <c r="O1929" i="1" s="1"/>
  <c r="R1621" i="1"/>
  <c r="O1621" i="1" s="1"/>
  <c r="S1622" i="1"/>
  <c r="P1622" i="1" s="1"/>
  <c r="R1622" i="1"/>
  <c r="O1622" i="1" s="1"/>
  <c r="S1621" i="1"/>
  <c r="P1621" i="1" s="1"/>
  <c r="J1621" i="1"/>
  <c r="E1621" i="1" s="1"/>
  <c r="E1634" i="1" s="1"/>
  <c r="I1621" i="1"/>
  <c r="D1621" i="1" s="1"/>
  <c r="D1634" i="1" s="1"/>
  <c r="H1621" i="1"/>
  <c r="C1621" i="1" s="1"/>
  <c r="C1634" i="1" s="1"/>
  <c r="I1626" i="1"/>
  <c r="D1626" i="1" s="1"/>
  <c r="D1639" i="1" s="1"/>
  <c r="H1626" i="1"/>
  <c r="C1626" i="1" s="1"/>
  <c r="C1639" i="1" s="1"/>
  <c r="J1622" i="1"/>
  <c r="E1622" i="1" s="1"/>
  <c r="E1635" i="1" s="1"/>
  <c r="I1622" i="1"/>
  <c r="D1622" i="1" s="1"/>
  <c r="D1635" i="1" s="1"/>
  <c r="H1622" i="1"/>
  <c r="C1622" i="1" s="1"/>
  <c r="C1635" i="1" s="1"/>
  <c r="I1627" i="1"/>
  <c r="D1627" i="1" s="1"/>
  <c r="D1640" i="1" s="1"/>
  <c r="H1627" i="1"/>
  <c r="C1627" i="1" s="1"/>
  <c r="C1640" i="1" s="1"/>
  <c r="R1313" i="1"/>
  <c r="O1313" i="1" s="1"/>
  <c r="S1314" i="1"/>
  <c r="P1314" i="1" s="1"/>
  <c r="R1314" i="1"/>
  <c r="O1314" i="1" s="1"/>
  <c r="S1313" i="1"/>
  <c r="P1313" i="1" s="1"/>
  <c r="J1313" i="1"/>
  <c r="E1313" i="1" s="1"/>
  <c r="E1326" i="1" s="1"/>
  <c r="I1313" i="1"/>
  <c r="D1313" i="1" s="1"/>
  <c r="D1326" i="1" s="1"/>
  <c r="H1313" i="1"/>
  <c r="C1313" i="1" s="1"/>
  <c r="C1326" i="1" s="1"/>
  <c r="I1318" i="1"/>
  <c r="D1318" i="1" s="1"/>
  <c r="D1331" i="1" s="1"/>
  <c r="H1318" i="1"/>
  <c r="C1318" i="1" s="1"/>
  <c r="C1331" i="1" s="1"/>
  <c r="J1314" i="1"/>
  <c r="E1314" i="1" s="1"/>
  <c r="E1327" i="1" s="1"/>
  <c r="I1314" i="1"/>
  <c r="D1314" i="1" s="1"/>
  <c r="D1327" i="1" s="1"/>
  <c r="H1314" i="1"/>
  <c r="C1314" i="1" s="1"/>
  <c r="C1327" i="1" s="1"/>
  <c r="I1319" i="1"/>
  <c r="D1319" i="1" s="1"/>
  <c r="D1332" i="1" s="1"/>
  <c r="H1319" i="1"/>
  <c r="C1319" i="1" s="1"/>
  <c r="C1332" i="1" s="1"/>
  <c r="H1023" i="1" a="1"/>
  <c r="H1016" i="1" a="1"/>
  <c r="H715" i="1" a="1"/>
  <c r="H708" i="1" a="1"/>
  <c r="H407" i="1" a="1"/>
  <c r="H400" i="1" a="1"/>
  <c r="H1947" i="1" l="1" a="1"/>
  <c r="H1940" i="1" a="1"/>
  <c r="H1632" i="1" a="1"/>
  <c r="H1639" i="1" a="1"/>
  <c r="H1324" i="1" a="1"/>
  <c r="H1331" i="1" a="1"/>
  <c r="H1017" i="1"/>
  <c r="H1016" i="1"/>
  <c r="H1024" i="1"/>
  <c r="H1023" i="1"/>
  <c r="H716" i="1"/>
  <c r="H715" i="1"/>
  <c r="H709" i="1"/>
  <c r="I711" i="1" s="1"/>
  <c r="K711" i="1" s="1"/>
  <c r="H708" i="1"/>
  <c r="I710" i="1" s="1"/>
  <c r="K710" i="1" s="1"/>
  <c r="H401" i="1"/>
  <c r="H400" i="1"/>
  <c r="H408" i="1"/>
  <c r="H407" i="1"/>
  <c r="H1941" i="1" l="1"/>
  <c r="H1940" i="1"/>
  <c r="H1948" i="1"/>
  <c r="H1947" i="1"/>
  <c r="H1633" i="1"/>
  <c r="H1632" i="1"/>
  <c r="H1640" i="1"/>
  <c r="H1639" i="1"/>
  <c r="H1332" i="1"/>
  <c r="H1331" i="1"/>
  <c r="H1325" i="1"/>
  <c r="I1327" i="1" s="1"/>
  <c r="K1327" i="1" s="1"/>
  <c r="H1324" i="1"/>
  <c r="I1326" i="1" s="1"/>
  <c r="K1326" i="1" s="1"/>
  <c r="I1018" i="1"/>
  <c r="K1018" i="1" s="1"/>
  <c r="I1019" i="1"/>
  <c r="K1019" i="1" s="1"/>
  <c r="R710" i="1" a="1"/>
  <c r="A737" i="1"/>
  <c r="A738" i="1"/>
  <c r="I402" i="1"/>
  <c r="K402" i="1" s="1"/>
  <c r="I403" i="1"/>
  <c r="K403" i="1" s="1"/>
  <c r="I1942" i="1" l="1"/>
  <c r="K1942" i="1" s="1"/>
  <c r="I1943" i="1"/>
  <c r="K1943" i="1" s="1"/>
  <c r="I1634" i="1"/>
  <c r="K1634" i="1" s="1"/>
  <c r="I1635" i="1"/>
  <c r="K1635" i="1" s="1"/>
  <c r="A1353" i="1"/>
  <c r="R1326" i="1" a="1"/>
  <c r="A1354" i="1"/>
  <c r="A1046" i="1"/>
  <c r="A1045" i="1"/>
  <c r="R1018" i="1" a="1"/>
  <c r="R711" i="1"/>
  <c r="U711" i="1" s="1"/>
  <c r="V720" i="1" s="1"/>
  <c r="R710" i="1"/>
  <c r="U710" i="1" s="1"/>
  <c r="A430" i="1"/>
  <c r="A429" i="1"/>
  <c r="R402" i="1" a="1"/>
  <c r="A1970" i="1" l="1"/>
  <c r="R1942" i="1" a="1"/>
  <c r="A1969" i="1"/>
  <c r="A1662" i="1"/>
  <c r="A1661" i="1"/>
  <c r="R1634" i="1" a="1"/>
  <c r="R1327" i="1"/>
  <c r="U1327" i="1" s="1"/>
  <c r="V1336" i="1" s="1"/>
  <c r="R1326" i="1"/>
  <c r="U1326" i="1" s="1"/>
  <c r="R1019" i="1"/>
  <c r="U1019" i="1" s="1"/>
  <c r="V1028" i="1" s="1"/>
  <c r="R1018" i="1"/>
  <c r="U1018" i="1" s="1"/>
  <c r="Y710" i="1"/>
  <c r="V719" i="1"/>
  <c r="R403" i="1"/>
  <c r="U403" i="1" s="1"/>
  <c r="V412" i="1" s="1"/>
  <c r="R402" i="1"/>
  <c r="U402" i="1" s="1"/>
  <c r="R1943" i="1" l="1"/>
  <c r="U1943" i="1" s="1"/>
  <c r="V1952" i="1" s="1"/>
  <c r="R1942" i="1"/>
  <c r="U1942" i="1" s="1"/>
  <c r="R1635" i="1"/>
  <c r="U1635" i="1" s="1"/>
  <c r="V1644" i="1" s="1"/>
  <c r="R1634" i="1"/>
  <c r="U1634" i="1" s="1"/>
  <c r="Y1326" i="1"/>
  <c r="V1335" i="1"/>
  <c r="Y1018" i="1"/>
  <c r="V1027" i="1"/>
  <c r="R719" i="1" a="1"/>
  <c r="M720" i="1"/>
  <c r="L720" i="1" s="1"/>
  <c r="M719" i="1"/>
  <c r="L719" i="1" s="1"/>
  <c r="Y402" i="1"/>
  <c r="V411" i="1"/>
  <c r="Y1942" i="1" l="1"/>
  <c r="V1951" i="1"/>
  <c r="Y1634" i="1"/>
  <c r="V1643" i="1"/>
  <c r="R1335" i="1" a="1"/>
  <c r="M1336" i="1"/>
  <c r="L1336" i="1" s="1"/>
  <c r="M1335" i="1"/>
  <c r="L1335" i="1" s="1"/>
  <c r="R1027" i="1" a="1"/>
  <c r="M1028" i="1"/>
  <c r="L1028" i="1" s="1"/>
  <c r="M1027" i="1"/>
  <c r="L1027" i="1" s="1"/>
  <c r="I719" i="1"/>
  <c r="D719" i="1" s="1"/>
  <c r="D732" i="1" s="1"/>
  <c r="H719" i="1"/>
  <c r="C719" i="1" s="1"/>
  <c r="C732" i="1" s="1"/>
  <c r="I724" i="1"/>
  <c r="D724" i="1" s="1"/>
  <c r="D737" i="1" s="1"/>
  <c r="H724" i="1"/>
  <c r="C724" i="1" s="1"/>
  <c r="C737" i="1" s="1"/>
  <c r="J719" i="1"/>
  <c r="E719" i="1" s="1"/>
  <c r="E732" i="1" s="1"/>
  <c r="I720" i="1"/>
  <c r="D720" i="1" s="1"/>
  <c r="D733" i="1" s="1"/>
  <c r="H720" i="1"/>
  <c r="C720" i="1" s="1"/>
  <c r="C733" i="1" s="1"/>
  <c r="I725" i="1"/>
  <c r="D725" i="1" s="1"/>
  <c r="D738" i="1" s="1"/>
  <c r="H725" i="1"/>
  <c r="C725" i="1" s="1"/>
  <c r="C738" i="1" s="1"/>
  <c r="J720" i="1"/>
  <c r="E720" i="1" s="1"/>
  <c r="E733" i="1" s="1"/>
  <c r="S720" i="1"/>
  <c r="P720" i="1" s="1"/>
  <c r="R720" i="1"/>
  <c r="O720" i="1" s="1"/>
  <c r="S719" i="1"/>
  <c r="P719" i="1" s="1"/>
  <c r="R719" i="1"/>
  <c r="O719" i="1" s="1"/>
  <c r="R411" i="1" a="1"/>
  <c r="M412" i="1"/>
  <c r="L412" i="1" s="1"/>
  <c r="M411" i="1"/>
  <c r="L411" i="1" s="1"/>
  <c r="R1951" i="1" l="1" a="1"/>
  <c r="M1952" i="1"/>
  <c r="L1952" i="1" s="1"/>
  <c r="M1951" i="1"/>
  <c r="L1951" i="1" s="1"/>
  <c r="R1643" i="1" a="1"/>
  <c r="M1644" i="1"/>
  <c r="L1644" i="1" s="1"/>
  <c r="M1643" i="1"/>
  <c r="L1643" i="1" s="1"/>
  <c r="I1335" i="1"/>
  <c r="D1335" i="1" s="1"/>
  <c r="D1348" i="1" s="1"/>
  <c r="H1335" i="1"/>
  <c r="C1335" i="1" s="1"/>
  <c r="C1348" i="1" s="1"/>
  <c r="I1340" i="1"/>
  <c r="D1340" i="1" s="1"/>
  <c r="D1353" i="1" s="1"/>
  <c r="H1340" i="1"/>
  <c r="C1340" i="1" s="1"/>
  <c r="C1353" i="1" s="1"/>
  <c r="J1335" i="1"/>
  <c r="E1335" i="1" s="1"/>
  <c r="E1348" i="1" s="1"/>
  <c r="I1336" i="1"/>
  <c r="D1336" i="1" s="1"/>
  <c r="D1349" i="1" s="1"/>
  <c r="H1336" i="1"/>
  <c r="C1336" i="1" s="1"/>
  <c r="C1349" i="1" s="1"/>
  <c r="I1341" i="1"/>
  <c r="D1341" i="1" s="1"/>
  <c r="D1354" i="1" s="1"/>
  <c r="H1341" i="1"/>
  <c r="C1341" i="1" s="1"/>
  <c r="C1354" i="1" s="1"/>
  <c r="J1336" i="1"/>
  <c r="E1336" i="1" s="1"/>
  <c r="E1349" i="1" s="1"/>
  <c r="S1336" i="1"/>
  <c r="P1336" i="1" s="1"/>
  <c r="R1336" i="1"/>
  <c r="O1336" i="1" s="1"/>
  <c r="S1335" i="1"/>
  <c r="P1335" i="1" s="1"/>
  <c r="R1335" i="1"/>
  <c r="O1335" i="1" s="1"/>
  <c r="S1028" i="1"/>
  <c r="P1028" i="1" s="1"/>
  <c r="R1028" i="1"/>
  <c r="O1028" i="1" s="1"/>
  <c r="S1027" i="1"/>
  <c r="P1027" i="1" s="1"/>
  <c r="R1027" i="1"/>
  <c r="O1027" i="1" s="1"/>
  <c r="I1027" i="1"/>
  <c r="D1027" i="1" s="1"/>
  <c r="D1040" i="1" s="1"/>
  <c r="H1027" i="1"/>
  <c r="C1027" i="1" s="1"/>
  <c r="C1040" i="1" s="1"/>
  <c r="I1032" i="1"/>
  <c r="D1032" i="1" s="1"/>
  <c r="D1045" i="1" s="1"/>
  <c r="H1032" i="1"/>
  <c r="C1032" i="1" s="1"/>
  <c r="C1045" i="1" s="1"/>
  <c r="J1027" i="1"/>
  <c r="E1027" i="1" s="1"/>
  <c r="E1040" i="1" s="1"/>
  <c r="I1028" i="1"/>
  <c r="D1028" i="1" s="1"/>
  <c r="D1041" i="1" s="1"/>
  <c r="H1028" i="1"/>
  <c r="C1028" i="1" s="1"/>
  <c r="C1041" i="1" s="1"/>
  <c r="I1033" i="1"/>
  <c r="D1033" i="1" s="1"/>
  <c r="D1046" i="1" s="1"/>
  <c r="J1028" i="1"/>
  <c r="E1028" i="1" s="1"/>
  <c r="E1041" i="1" s="1"/>
  <c r="H1033" i="1"/>
  <c r="C1033" i="1" s="1"/>
  <c r="C1046" i="1" s="1"/>
  <c r="H737" i="1" a="1"/>
  <c r="H730" i="1" a="1"/>
  <c r="I411" i="1"/>
  <c r="D411" i="1" s="1"/>
  <c r="D424" i="1" s="1"/>
  <c r="H411" i="1"/>
  <c r="C411" i="1" s="1"/>
  <c r="C424" i="1" s="1"/>
  <c r="H416" i="1"/>
  <c r="C416" i="1" s="1"/>
  <c r="C429" i="1" s="1"/>
  <c r="I416" i="1"/>
  <c r="D416" i="1" s="1"/>
  <c r="D429" i="1" s="1"/>
  <c r="J411" i="1"/>
  <c r="E411" i="1" s="1"/>
  <c r="E424" i="1" s="1"/>
  <c r="I412" i="1"/>
  <c r="D412" i="1" s="1"/>
  <c r="D425" i="1" s="1"/>
  <c r="H412" i="1"/>
  <c r="C412" i="1" s="1"/>
  <c r="C425" i="1" s="1"/>
  <c r="I417" i="1"/>
  <c r="D417" i="1" s="1"/>
  <c r="D430" i="1" s="1"/>
  <c r="H417" i="1"/>
  <c r="C417" i="1" s="1"/>
  <c r="C430" i="1" s="1"/>
  <c r="J412" i="1"/>
  <c r="E412" i="1" s="1"/>
  <c r="E425" i="1" s="1"/>
  <c r="R412" i="1"/>
  <c r="O412" i="1" s="1"/>
  <c r="S412" i="1"/>
  <c r="P412" i="1" s="1"/>
  <c r="S411" i="1"/>
  <c r="P411" i="1" s="1"/>
  <c r="R411" i="1"/>
  <c r="O411" i="1" s="1"/>
  <c r="I1951" i="1" l="1"/>
  <c r="D1951" i="1" s="1"/>
  <c r="D1964" i="1" s="1"/>
  <c r="H1951" i="1"/>
  <c r="C1951" i="1" s="1"/>
  <c r="C1964" i="1" s="1"/>
  <c r="I1956" i="1"/>
  <c r="D1956" i="1" s="1"/>
  <c r="D1969" i="1" s="1"/>
  <c r="H1956" i="1"/>
  <c r="C1956" i="1" s="1"/>
  <c r="C1969" i="1" s="1"/>
  <c r="J1951" i="1"/>
  <c r="E1951" i="1" s="1"/>
  <c r="E1964" i="1" s="1"/>
  <c r="I1952" i="1"/>
  <c r="D1952" i="1" s="1"/>
  <c r="D1965" i="1" s="1"/>
  <c r="H1952" i="1"/>
  <c r="C1952" i="1" s="1"/>
  <c r="C1965" i="1" s="1"/>
  <c r="I1957" i="1"/>
  <c r="D1957" i="1" s="1"/>
  <c r="D1970" i="1" s="1"/>
  <c r="J1952" i="1"/>
  <c r="E1952" i="1" s="1"/>
  <c r="E1965" i="1" s="1"/>
  <c r="H1957" i="1"/>
  <c r="C1957" i="1" s="1"/>
  <c r="C1970" i="1" s="1"/>
  <c r="S1952" i="1"/>
  <c r="P1952" i="1" s="1"/>
  <c r="R1952" i="1"/>
  <c r="O1952" i="1" s="1"/>
  <c r="S1951" i="1"/>
  <c r="P1951" i="1" s="1"/>
  <c r="R1951" i="1"/>
  <c r="O1951" i="1" s="1"/>
  <c r="I1643" i="1"/>
  <c r="D1643" i="1" s="1"/>
  <c r="D1656" i="1" s="1"/>
  <c r="H1643" i="1"/>
  <c r="C1643" i="1" s="1"/>
  <c r="C1656" i="1" s="1"/>
  <c r="J1643" i="1"/>
  <c r="E1643" i="1" s="1"/>
  <c r="E1656" i="1" s="1"/>
  <c r="I1648" i="1"/>
  <c r="D1648" i="1" s="1"/>
  <c r="D1661" i="1" s="1"/>
  <c r="H1648" i="1"/>
  <c r="C1648" i="1" s="1"/>
  <c r="C1661" i="1" s="1"/>
  <c r="I1644" i="1"/>
  <c r="D1644" i="1" s="1"/>
  <c r="D1657" i="1" s="1"/>
  <c r="H1644" i="1"/>
  <c r="C1644" i="1" s="1"/>
  <c r="C1657" i="1" s="1"/>
  <c r="I1649" i="1"/>
  <c r="D1649" i="1" s="1"/>
  <c r="D1662" i="1" s="1"/>
  <c r="H1649" i="1"/>
  <c r="C1649" i="1" s="1"/>
  <c r="C1662" i="1" s="1"/>
  <c r="J1644" i="1"/>
  <c r="E1644" i="1" s="1"/>
  <c r="E1657" i="1" s="1"/>
  <c r="S1644" i="1"/>
  <c r="P1644" i="1" s="1"/>
  <c r="R1644" i="1"/>
  <c r="O1644" i="1" s="1"/>
  <c r="S1643" i="1"/>
  <c r="P1643" i="1" s="1"/>
  <c r="R1643" i="1"/>
  <c r="O1643" i="1" s="1"/>
  <c r="H1353" i="1" a="1"/>
  <c r="H1346" i="1" a="1"/>
  <c r="H1045" i="1" a="1"/>
  <c r="H1038" i="1" a="1"/>
  <c r="H738" i="1"/>
  <c r="H737" i="1"/>
  <c r="H730" i="1"/>
  <c r="I732" i="1" s="1"/>
  <c r="K732" i="1" s="1"/>
  <c r="H731" i="1"/>
  <c r="I733" i="1" s="1"/>
  <c r="K733" i="1" s="1"/>
  <c r="H422" i="1" a="1"/>
  <c r="H429" i="1" a="1"/>
  <c r="H1969" i="1" l="1" a="1"/>
  <c r="H1962" i="1" a="1"/>
  <c r="H1661" i="1" a="1"/>
  <c r="H1654" i="1" a="1"/>
  <c r="H1354" i="1"/>
  <c r="H1353" i="1"/>
  <c r="H1346" i="1"/>
  <c r="I1348" i="1" s="1"/>
  <c r="K1348" i="1" s="1"/>
  <c r="H1347" i="1"/>
  <c r="I1349" i="1" s="1"/>
  <c r="K1349" i="1" s="1"/>
  <c r="H1046" i="1"/>
  <c r="H1045" i="1"/>
  <c r="H1038" i="1"/>
  <c r="I1040" i="1" s="1"/>
  <c r="K1040" i="1" s="1"/>
  <c r="H1039" i="1"/>
  <c r="A760" i="1"/>
  <c r="A759" i="1"/>
  <c r="R732" i="1" a="1"/>
  <c r="H423" i="1"/>
  <c r="H422" i="1"/>
  <c r="H430" i="1"/>
  <c r="H429" i="1"/>
  <c r="H1970" i="1" l="1"/>
  <c r="H1969" i="1"/>
  <c r="H1963" i="1"/>
  <c r="I1965" i="1" s="1"/>
  <c r="K1965" i="1" s="1"/>
  <c r="H1962" i="1"/>
  <c r="I1964" i="1" s="1"/>
  <c r="K1964" i="1" s="1"/>
  <c r="H1662" i="1"/>
  <c r="H1661" i="1"/>
  <c r="H1654" i="1"/>
  <c r="I1656" i="1" s="1"/>
  <c r="K1656" i="1" s="1"/>
  <c r="H1655" i="1"/>
  <c r="I1657" i="1" s="1"/>
  <c r="K1657" i="1" s="1"/>
  <c r="A1376" i="1"/>
  <c r="A1375" i="1"/>
  <c r="R1348" i="1" a="1"/>
  <c r="I1041" i="1"/>
  <c r="K1041" i="1" s="1"/>
  <c r="A1067" i="1"/>
  <c r="R1040" i="1" a="1"/>
  <c r="R733" i="1"/>
  <c r="U733" i="1" s="1"/>
  <c r="V742" i="1" s="1"/>
  <c r="R732" i="1"/>
  <c r="U732" i="1" s="1"/>
  <c r="I424" i="1"/>
  <c r="K424" i="1" s="1"/>
  <c r="I425" i="1"/>
  <c r="K425" i="1" s="1"/>
  <c r="A1991" i="1" l="1"/>
  <c r="R1964" i="1" a="1"/>
  <c r="A1992" i="1"/>
  <c r="A1684" i="1"/>
  <c r="A1683" i="1"/>
  <c r="R1656" i="1" a="1"/>
  <c r="R1349" i="1"/>
  <c r="U1349" i="1" s="1"/>
  <c r="V1358" i="1" s="1"/>
  <c r="R1348" i="1"/>
  <c r="U1348" i="1" s="1"/>
  <c r="R1041" i="1"/>
  <c r="U1041" i="1" s="1"/>
  <c r="V1050" i="1" s="1"/>
  <c r="R1040" i="1"/>
  <c r="U1040" i="1" s="1"/>
  <c r="A1068" i="1"/>
  <c r="Y732" i="1"/>
  <c r="V741" i="1"/>
  <c r="A452" i="1"/>
  <c r="A451" i="1"/>
  <c r="R424" i="1" a="1"/>
  <c r="R1965" i="1" l="1"/>
  <c r="U1965" i="1" s="1"/>
  <c r="V1974" i="1" s="1"/>
  <c r="R1964" i="1"/>
  <c r="U1964" i="1" s="1"/>
  <c r="R1657" i="1"/>
  <c r="U1657" i="1" s="1"/>
  <c r="V1666" i="1" s="1"/>
  <c r="R1656" i="1"/>
  <c r="U1656" i="1" s="1"/>
  <c r="Y1348" i="1"/>
  <c r="V1357" i="1"/>
  <c r="Y1040" i="1"/>
  <c r="V1049" i="1"/>
  <c r="R741" i="1" a="1"/>
  <c r="M742" i="1"/>
  <c r="L742" i="1" s="1"/>
  <c r="M741" i="1"/>
  <c r="L741" i="1" s="1"/>
  <c r="R425" i="1"/>
  <c r="U425" i="1" s="1"/>
  <c r="V434" i="1" s="1"/>
  <c r="R424" i="1"/>
  <c r="U424" i="1" s="1"/>
  <c r="Y1964" i="1" l="1"/>
  <c r="V1973" i="1"/>
  <c r="Y1656" i="1"/>
  <c r="V1665" i="1"/>
  <c r="R1357" i="1" a="1"/>
  <c r="M1358" i="1"/>
  <c r="L1358" i="1" s="1"/>
  <c r="M1357" i="1"/>
  <c r="L1357" i="1" s="1"/>
  <c r="R1049" i="1" a="1"/>
  <c r="M1050" i="1"/>
  <c r="L1050" i="1" s="1"/>
  <c r="M1049" i="1"/>
  <c r="L1049" i="1" s="1"/>
  <c r="I746" i="1"/>
  <c r="D746" i="1" s="1"/>
  <c r="D759" i="1" s="1"/>
  <c r="H746" i="1"/>
  <c r="C746" i="1" s="1"/>
  <c r="C759" i="1" s="1"/>
  <c r="H741" i="1"/>
  <c r="C741" i="1" s="1"/>
  <c r="C754" i="1" s="1"/>
  <c r="J741" i="1"/>
  <c r="E741" i="1" s="1"/>
  <c r="E754" i="1" s="1"/>
  <c r="I741" i="1"/>
  <c r="D741" i="1" s="1"/>
  <c r="D754" i="1" s="1"/>
  <c r="J742" i="1"/>
  <c r="E742" i="1" s="1"/>
  <c r="E755" i="1" s="1"/>
  <c r="I742" i="1"/>
  <c r="D742" i="1" s="1"/>
  <c r="D755" i="1" s="1"/>
  <c r="H742" i="1"/>
  <c r="C742" i="1" s="1"/>
  <c r="C755" i="1" s="1"/>
  <c r="I747" i="1"/>
  <c r="D747" i="1" s="1"/>
  <c r="D760" i="1" s="1"/>
  <c r="H747" i="1"/>
  <c r="C747" i="1" s="1"/>
  <c r="C760" i="1" s="1"/>
  <c r="S742" i="1"/>
  <c r="P742" i="1" s="1"/>
  <c r="R742" i="1"/>
  <c r="O742" i="1" s="1"/>
  <c r="S741" i="1"/>
  <c r="P741" i="1" s="1"/>
  <c r="R741" i="1"/>
  <c r="O741" i="1" s="1"/>
  <c r="Y424" i="1"/>
  <c r="V433" i="1"/>
  <c r="R1973" i="1" l="1" a="1"/>
  <c r="M1974" i="1"/>
  <c r="L1974" i="1" s="1"/>
  <c r="M1973" i="1"/>
  <c r="L1973" i="1" s="1"/>
  <c r="R1665" i="1" a="1"/>
  <c r="M1666" i="1"/>
  <c r="L1666" i="1" s="1"/>
  <c r="M1665" i="1"/>
  <c r="L1665" i="1" s="1"/>
  <c r="I1362" i="1"/>
  <c r="D1362" i="1" s="1"/>
  <c r="D1375" i="1" s="1"/>
  <c r="H1362" i="1"/>
  <c r="C1362" i="1" s="1"/>
  <c r="C1375" i="1" s="1"/>
  <c r="J1357" i="1"/>
  <c r="E1357" i="1" s="1"/>
  <c r="E1370" i="1" s="1"/>
  <c r="I1357" i="1"/>
  <c r="D1357" i="1" s="1"/>
  <c r="D1370" i="1" s="1"/>
  <c r="H1357" i="1"/>
  <c r="C1357" i="1" s="1"/>
  <c r="C1370" i="1" s="1"/>
  <c r="J1358" i="1"/>
  <c r="E1358" i="1" s="1"/>
  <c r="E1371" i="1" s="1"/>
  <c r="I1358" i="1"/>
  <c r="D1358" i="1" s="1"/>
  <c r="D1371" i="1" s="1"/>
  <c r="H1358" i="1"/>
  <c r="C1358" i="1" s="1"/>
  <c r="C1371" i="1" s="1"/>
  <c r="H1363" i="1"/>
  <c r="C1363" i="1" s="1"/>
  <c r="C1376" i="1" s="1"/>
  <c r="I1363" i="1"/>
  <c r="D1363" i="1" s="1"/>
  <c r="D1376" i="1" s="1"/>
  <c r="S1358" i="1"/>
  <c r="P1358" i="1" s="1"/>
  <c r="R1358" i="1"/>
  <c r="O1358" i="1" s="1"/>
  <c r="S1357" i="1"/>
  <c r="P1357" i="1" s="1"/>
  <c r="R1357" i="1"/>
  <c r="O1357" i="1" s="1"/>
  <c r="S1050" i="1"/>
  <c r="P1050" i="1" s="1"/>
  <c r="R1050" i="1"/>
  <c r="O1050" i="1" s="1"/>
  <c r="S1049" i="1"/>
  <c r="P1049" i="1" s="1"/>
  <c r="R1049" i="1"/>
  <c r="O1049" i="1" s="1"/>
  <c r="I1054" i="1"/>
  <c r="D1054" i="1" s="1"/>
  <c r="D1067" i="1" s="1"/>
  <c r="H1054" i="1"/>
  <c r="C1054" i="1" s="1"/>
  <c r="C1067" i="1" s="1"/>
  <c r="J1049" i="1"/>
  <c r="E1049" i="1" s="1"/>
  <c r="E1062" i="1" s="1"/>
  <c r="I1049" i="1"/>
  <c r="D1049" i="1" s="1"/>
  <c r="D1062" i="1" s="1"/>
  <c r="H1049" i="1"/>
  <c r="C1049" i="1" s="1"/>
  <c r="C1062" i="1" s="1"/>
  <c r="J1050" i="1"/>
  <c r="E1050" i="1" s="1"/>
  <c r="E1063" i="1" s="1"/>
  <c r="I1050" i="1"/>
  <c r="D1050" i="1" s="1"/>
  <c r="D1063" i="1" s="1"/>
  <c r="H1055" i="1"/>
  <c r="C1055" i="1" s="1"/>
  <c r="C1068" i="1" s="1"/>
  <c r="H1050" i="1"/>
  <c r="C1050" i="1" s="1"/>
  <c r="C1063" i="1" s="1"/>
  <c r="I1055" i="1"/>
  <c r="D1055" i="1" s="1"/>
  <c r="D1068" i="1" s="1"/>
  <c r="H759" i="1" a="1"/>
  <c r="H752" i="1" a="1"/>
  <c r="R433" i="1" a="1"/>
  <c r="M434" i="1"/>
  <c r="L434" i="1" s="1"/>
  <c r="M433" i="1"/>
  <c r="L433" i="1" s="1"/>
  <c r="I1978" i="1" l="1"/>
  <c r="D1978" i="1" s="1"/>
  <c r="D1991" i="1" s="1"/>
  <c r="H1978" i="1"/>
  <c r="C1978" i="1" s="1"/>
  <c r="C1991" i="1" s="1"/>
  <c r="H1973" i="1"/>
  <c r="C1973" i="1" s="1"/>
  <c r="C1986" i="1" s="1"/>
  <c r="J1973" i="1"/>
  <c r="E1973" i="1" s="1"/>
  <c r="E1986" i="1" s="1"/>
  <c r="I1973" i="1"/>
  <c r="D1973" i="1" s="1"/>
  <c r="D1986" i="1" s="1"/>
  <c r="H1974" i="1"/>
  <c r="C1974" i="1" s="1"/>
  <c r="C1987" i="1" s="1"/>
  <c r="J1974" i="1"/>
  <c r="E1974" i="1" s="1"/>
  <c r="E1987" i="1" s="1"/>
  <c r="I1974" i="1"/>
  <c r="D1974" i="1" s="1"/>
  <c r="D1987" i="1" s="1"/>
  <c r="I1979" i="1"/>
  <c r="D1979" i="1" s="1"/>
  <c r="D1992" i="1" s="1"/>
  <c r="H1979" i="1"/>
  <c r="C1979" i="1" s="1"/>
  <c r="C1992" i="1" s="1"/>
  <c r="S1974" i="1"/>
  <c r="P1974" i="1" s="1"/>
  <c r="R1974" i="1"/>
  <c r="O1974" i="1" s="1"/>
  <c r="S1973" i="1"/>
  <c r="P1973" i="1" s="1"/>
  <c r="R1973" i="1"/>
  <c r="O1973" i="1" s="1"/>
  <c r="I1670" i="1"/>
  <c r="D1670" i="1" s="1"/>
  <c r="D1683" i="1" s="1"/>
  <c r="H1670" i="1"/>
  <c r="C1670" i="1" s="1"/>
  <c r="C1683" i="1" s="1"/>
  <c r="J1665" i="1"/>
  <c r="E1665" i="1" s="1"/>
  <c r="E1678" i="1" s="1"/>
  <c r="I1665" i="1"/>
  <c r="D1665" i="1" s="1"/>
  <c r="D1678" i="1" s="1"/>
  <c r="H1665" i="1"/>
  <c r="C1665" i="1" s="1"/>
  <c r="C1678" i="1" s="1"/>
  <c r="H1671" i="1"/>
  <c r="C1671" i="1" s="1"/>
  <c r="C1684" i="1" s="1"/>
  <c r="J1666" i="1"/>
  <c r="E1666" i="1" s="1"/>
  <c r="E1679" i="1" s="1"/>
  <c r="I1666" i="1"/>
  <c r="D1666" i="1" s="1"/>
  <c r="D1679" i="1" s="1"/>
  <c r="H1666" i="1"/>
  <c r="C1666" i="1" s="1"/>
  <c r="C1679" i="1" s="1"/>
  <c r="I1671" i="1"/>
  <c r="D1671" i="1" s="1"/>
  <c r="D1684" i="1" s="1"/>
  <c r="S1666" i="1"/>
  <c r="P1666" i="1" s="1"/>
  <c r="R1666" i="1"/>
  <c r="O1666" i="1" s="1"/>
  <c r="S1665" i="1"/>
  <c r="P1665" i="1" s="1"/>
  <c r="R1665" i="1"/>
  <c r="O1665" i="1" s="1"/>
  <c r="H1368" i="1" a="1"/>
  <c r="H1375" i="1" a="1"/>
  <c r="H1060" i="1" a="1"/>
  <c r="H1067" i="1" a="1"/>
  <c r="H753" i="1"/>
  <c r="H752" i="1"/>
  <c r="H759" i="1"/>
  <c r="H760" i="1"/>
  <c r="I438" i="1"/>
  <c r="D438" i="1" s="1"/>
  <c r="D451" i="1" s="1"/>
  <c r="H438" i="1"/>
  <c r="C438" i="1" s="1"/>
  <c r="C451" i="1" s="1"/>
  <c r="J433" i="1"/>
  <c r="E433" i="1" s="1"/>
  <c r="E446" i="1" s="1"/>
  <c r="I433" i="1"/>
  <c r="D433" i="1" s="1"/>
  <c r="D446" i="1" s="1"/>
  <c r="H433" i="1"/>
  <c r="C433" i="1" s="1"/>
  <c r="C446" i="1" s="1"/>
  <c r="J434" i="1"/>
  <c r="E434" i="1" s="1"/>
  <c r="E447" i="1" s="1"/>
  <c r="I434" i="1"/>
  <c r="D434" i="1" s="1"/>
  <c r="D447" i="1" s="1"/>
  <c r="I439" i="1"/>
  <c r="D439" i="1" s="1"/>
  <c r="D452" i="1" s="1"/>
  <c r="H439" i="1"/>
  <c r="C439" i="1" s="1"/>
  <c r="C452" i="1" s="1"/>
  <c r="H434" i="1"/>
  <c r="C434" i="1" s="1"/>
  <c r="C447" i="1" s="1"/>
  <c r="S434" i="1"/>
  <c r="P434" i="1" s="1"/>
  <c r="R434" i="1"/>
  <c r="O434" i="1" s="1"/>
  <c r="S433" i="1"/>
  <c r="P433" i="1" s="1"/>
  <c r="R433" i="1"/>
  <c r="O433" i="1" s="1"/>
  <c r="H1984" i="1" l="1" a="1"/>
  <c r="H1991" i="1" a="1"/>
  <c r="H1683" i="1" a="1"/>
  <c r="H1676" i="1" a="1"/>
  <c r="H1375" i="1"/>
  <c r="H1376" i="1"/>
  <c r="H1369" i="1"/>
  <c r="I1371" i="1" s="1"/>
  <c r="K1371" i="1" s="1"/>
  <c r="H1368" i="1"/>
  <c r="I1370" i="1" s="1"/>
  <c r="K1370" i="1" s="1"/>
  <c r="H1061" i="1"/>
  <c r="H1060" i="1"/>
  <c r="H1067" i="1"/>
  <c r="H1068" i="1"/>
  <c r="I754" i="1"/>
  <c r="K754" i="1" s="1"/>
  <c r="I755" i="1"/>
  <c r="K755" i="1" s="1"/>
  <c r="H444" i="1" a="1"/>
  <c r="H451" i="1" a="1"/>
  <c r="H1991" i="1" l="1"/>
  <c r="H1992" i="1"/>
  <c r="H1985" i="1"/>
  <c r="I1987" i="1" s="1"/>
  <c r="K1987" i="1" s="1"/>
  <c r="H1984" i="1"/>
  <c r="I1986" i="1" s="1"/>
  <c r="K1986" i="1" s="1"/>
  <c r="H1677" i="1"/>
  <c r="H1676" i="1"/>
  <c r="H1683" i="1"/>
  <c r="H1684" i="1"/>
  <c r="R1370" i="1" a="1"/>
  <c r="A1397" i="1"/>
  <c r="A1398" i="1"/>
  <c r="I1062" i="1"/>
  <c r="K1062" i="1" s="1"/>
  <c r="I1063" i="1"/>
  <c r="K1063" i="1" s="1"/>
  <c r="A782" i="1"/>
  <c r="R754" i="1" a="1"/>
  <c r="A781" i="1"/>
  <c r="H445" i="1"/>
  <c r="H444" i="1"/>
  <c r="H452" i="1"/>
  <c r="H451" i="1"/>
  <c r="R1986" i="1" l="1" a="1"/>
  <c r="A2013" i="1"/>
  <c r="A2014" i="1"/>
  <c r="I1678" i="1"/>
  <c r="K1678" i="1" s="1"/>
  <c r="I1679" i="1"/>
  <c r="K1679" i="1" s="1"/>
  <c r="R1371" i="1"/>
  <c r="U1371" i="1" s="1"/>
  <c r="V1380" i="1" s="1"/>
  <c r="R1370" i="1"/>
  <c r="U1370" i="1" s="1"/>
  <c r="A1090" i="1"/>
  <c r="R1062" i="1" a="1"/>
  <c r="A1089" i="1"/>
  <c r="R755" i="1"/>
  <c r="U755" i="1" s="1"/>
  <c r="V764" i="1" s="1"/>
  <c r="R754" i="1"/>
  <c r="U754" i="1" s="1"/>
  <c r="I446" i="1"/>
  <c r="K446" i="1" s="1"/>
  <c r="I447" i="1"/>
  <c r="K447" i="1" s="1"/>
  <c r="R1987" i="1" l="1"/>
  <c r="U1987" i="1" s="1"/>
  <c r="V1996" i="1" s="1"/>
  <c r="R1986" i="1"/>
  <c r="U1986" i="1" s="1"/>
  <c r="A1706" i="1"/>
  <c r="R1678" i="1" a="1"/>
  <c r="A1705" i="1"/>
  <c r="Y1370" i="1"/>
  <c r="V1379" i="1"/>
  <c r="R1063" i="1"/>
  <c r="U1063" i="1" s="1"/>
  <c r="V1072" i="1" s="1"/>
  <c r="R1062" i="1"/>
  <c r="U1062" i="1" s="1"/>
  <c r="Y754" i="1"/>
  <c r="V763" i="1"/>
  <c r="A474" i="1"/>
  <c r="R446" i="1" a="1"/>
  <c r="A473" i="1"/>
  <c r="Y1986" i="1" l="1"/>
  <c r="V1995" i="1"/>
  <c r="R1679" i="1"/>
  <c r="U1679" i="1" s="1"/>
  <c r="V1688" i="1" s="1"/>
  <c r="R1678" i="1"/>
  <c r="U1678" i="1" s="1"/>
  <c r="R1379" i="1" a="1"/>
  <c r="M1380" i="1"/>
  <c r="L1380" i="1" s="1"/>
  <c r="M1379" i="1"/>
  <c r="L1379" i="1" s="1"/>
  <c r="Y1062" i="1"/>
  <c r="V1071" i="1"/>
  <c r="R763" i="1" a="1"/>
  <c r="M764" i="1"/>
  <c r="L764" i="1" s="1"/>
  <c r="M763" i="1"/>
  <c r="L763" i="1" s="1"/>
  <c r="R447" i="1"/>
  <c r="U447" i="1" s="1"/>
  <c r="V456" i="1" s="1"/>
  <c r="R446" i="1"/>
  <c r="U446" i="1" s="1"/>
  <c r="R1995" i="1" l="1" a="1"/>
  <c r="M1996" i="1"/>
  <c r="L1996" i="1" s="1"/>
  <c r="M1995" i="1"/>
  <c r="L1995" i="1" s="1"/>
  <c r="Y1678" i="1"/>
  <c r="V1687" i="1"/>
  <c r="J1379" i="1"/>
  <c r="E1379" i="1" s="1"/>
  <c r="E1392" i="1" s="1"/>
  <c r="I1379" i="1"/>
  <c r="D1379" i="1" s="1"/>
  <c r="D1392" i="1" s="1"/>
  <c r="H1379" i="1"/>
  <c r="C1379" i="1" s="1"/>
  <c r="C1392" i="1" s="1"/>
  <c r="I1384" i="1"/>
  <c r="D1384" i="1" s="1"/>
  <c r="D1397" i="1" s="1"/>
  <c r="H1384" i="1"/>
  <c r="C1384" i="1" s="1"/>
  <c r="C1397" i="1" s="1"/>
  <c r="J1380" i="1"/>
  <c r="E1380" i="1" s="1"/>
  <c r="E1393" i="1" s="1"/>
  <c r="I1380" i="1"/>
  <c r="D1380" i="1" s="1"/>
  <c r="D1393" i="1" s="1"/>
  <c r="H1380" i="1"/>
  <c r="C1380" i="1" s="1"/>
  <c r="C1393" i="1" s="1"/>
  <c r="I1385" i="1"/>
  <c r="D1385" i="1" s="1"/>
  <c r="D1398" i="1" s="1"/>
  <c r="H1385" i="1"/>
  <c r="C1385" i="1" s="1"/>
  <c r="C1398" i="1" s="1"/>
  <c r="R1379" i="1"/>
  <c r="O1379" i="1" s="1"/>
  <c r="S1379" i="1"/>
  <c r="P1379" i="1" s="1"/>
  <c r="S1380" i="1"/>
  <c r="P1380" i="1" s="1"/>
  <c r="R1380" i="1"/>
  <c r="O1380" i="1" s="1"/>
  <c r="R1071" i="1" a="1"/>
  <c r="M1072" i="1"/>
  <c r="L1072" i="1" s="1"/>
  <c r="M1071" i="1"/>
  <c r="L1071" i="1" s="1"/>
  <c r="J763" i="1"/>
  <c r="E763" i="1" s="1"/>
  <c r="E776" i="1" s="1"/>
  <c r="I763" i="1"/>
  <c r="D763" i="1" s="1"/>
  <c r="D776" i="1" s="1"/>
  <c r="H763" i="1"/>
  <c r="C763" i="1" s="1"/>
  <c r="C776" i="1" s="1"/>
  <c r="I768" i="1"/>
  <c r="D768" i="1" s="1"/>
  <c r="D781" i="1" s="1"/>
  <c r="H768" i="1"/>
  <c r="C768" i="1" s="1"/>
  <c r="C781" i="1" s="1"/>
  <c r="J764" i="1"/>
  <c r="E764" i="1" s="1"/>
  <c r="E777" i="1" s="1"/>
  <c r="I764" i="1"/>
  <c r="D764" i="1" s="1"/>
  <c r="D777" i="1" s="1"/>
  <c r="H764" i="1"/>
  <c r="C764" i="1" s="1"/>
  <c r="C777" i="1" s="1"/>
  <c r="I769" i="1"/>
  <c r="D769" i="1" s="1"/>
  <c r="D782" i="1" s="1"/>
  <c r="H769" i="1"/>
  <c r="C769" i="1" s="1"/>
  <c r="C782" i="1" s="1"/>
  <c r="R763" i="1"/>
  <c r="O763" i="1" s="1"/>
  <c r="S764" i="1"/>
  <c r="P764" i="1" s="1"/>
  <c r="R764" i="1"/>
  <c r="O764" i="1" s="1"/>
  <c r="S763" i="1"/>
  <c r="P763" i="1" s="1"/>
  <c r="Y446" i="1"/>
  <c r="V455" i="1"/>
  <c r="I2000" i="1" l="1"/>
  <c r="D2000" i="1" s="1"/>
  <c r="D2013" i="1" s="1"/>
  <c r="J1995" i="1"/>
  <c r="E1995" i="1" s="1"/>
  <c r="E2008" i="1" s="1"/>
  <c r="I1995" i="1"/>
  <c r="D1995" i="1" s="1"/>
  <c r="D2008" i="1" s="1"/>
  <c r="H1995" i="1"/>
  <c r="C1995" i="1" s="1"/>
  <c r="C2008" i="1" s="1"/>
  <c r="H2000" i="1"/>
  <c r="C2000" i="1" s="1"/>
  <c r="C2013" i="1" s="1"/>
  <c r="J1996" i="1"/>
  <c r="E1996" i="1" s="1"/>
  <c r="E2009" i="1" s="1"/>
  <c r="I1996" i="1"/>
  <c r="D1996" i="1" s="1"/>
  <c r="D2009" i="1" s="1"/>
  <c r="H1996" i="1"/>
  <c r="C1996" i="1" s="1"/>
  <c r="C2009" i="1" s="1"/>
  <c r="I2001" i="1"/>
  <c r="D2001" i="1" s="1"/>
  <c r="D2014" i="1" s="1"/>
  <c r="H2001" i="1"/>
  <c r="C2001" i="1" s="1"/>
  <c r="C2014" i="1" s="1"/>
  <c r="R1995" i="1"/>
  <c r="O1995" i="1" s="1"/>
  <c r="S1996" i="1"/>
  <c r="P1996" i="1" s="1"/>
  <c r="R1996" i="1"/>
  <c r="O1996" i="1" s="1"/>
  <c r="S1995" i="1"/>
  <c r="P1995" i="1" s="1"/>
  <c r="R1687" i="1" a="1"/>
  <c r="M1688" i="1"/>
  <c r="L1688" i="1" s="1"/>
  <c r="M1687" i="1"/>
  <c r="L1687" i="1" s="1"/>
  <c r="H1390" i="1" a="1"/>
  <c r="H1397" i="1" a="1"/>
  <c r="S1071" i="1"/>
  <c r="P1071" i="1" s="1"/>
  <c r="R1071" i="1"/>
  <c r="O1071" i="1" s="1"/>
  <c r="S1072" i="1"/>
  <c r="P1072" i="1" s="1"/>
  <c r="R1072" i="1"/>
  <c r="O1072" i="1" s="1"/>
  <c r="J1071" i="1"/>
  <c r="E1071" i="1" s="1"/>
  <c r="E1084" i="1" s="1"/>
  <c r="I1071" i="1"/>
  <c r="D1071" i="1" s="1"/>
  <c r="D1084" i="1" s="1"/>
  <c r="H1071" i="1"/>
  <c r="C1071" i="1" s="1"/>
  <c r="C1084" i="1" s="1"/>
  <c r="I1076" i="1"/>
  <c r="D1076" i="1" s="1"/>
  <c r="D1089" i="1" s="1"/>
  <c r="H1076" i="1"/>
  <c r="C1076" i="1" s="1"/>
  <c r="C1089" i="1" s="1"/>
  <c r="J1072" i="1"/>
  <c r="E1072" i="1" s="1"/>
  <c r="E1085" i="1" s="1"/>
  <c r="I1072" i="1"/>
  <c r="D1072" i="1" s="1"/>
  <c r="D1085" i="1" s="1"/>
  <c r="H1072" i="1"/>
  <c r="C1072" i="1" s="1"/>
  <c r="C1085" i="1" s="1"/>
  <c r="I1077" i="1"/>
  <c r="D1077" i="1" s="1"/>
  <c r="D1090" i="1" s="1"/>
  <c r="H1077" i="1"/>
  <c r="C1077" i="1" s="1"/>
  <c r="C1090" i="1" s="1"/>
  <c r="H781" i="1" a="1"/>
  <c r="H774" i="1" a="1"/>
  <c r="R455" i="1" a="1"/>
  <c r="M456" i="1"/>
  <c r="L456" i="1" s="1"/>
  <c r="M455" i="1"/>
  <c r="L455" i="1" s="1"/>
  <c r="H2013" i="1" l="1" a="1"/>
  <c r="H2006" i="1" a="1"/>
  <c r="J1687" i="1"/>
  <c r="E1687" i="1" s="1"/>
  <c r="E1700" i="1" s="1"/>
  <c r="I1687" i="1"/>
  <c r="D1687" i="1" s="1"/>
  <c r="D1700" i="1" s="1"/>
  <c r="H1687" i="1"/>
  <c r="C1687" i="1" s="1"/>
  <c r="C1700" i="1" s="1"/>
  <c r="I1692" i="1"/>
  <c r="D1692" i="1" s="1"/>
  <c r="D1705" i="1" s="1"/>
  <c r="H1692" i="1"/>
  <c r="C1692" i="1" s="1"/>
  <c r="C1705" i="1" s="1"/>
  <c r="J1688" i="1"/>
  <c r="E1688" i="1" s="1"/>
  <c r="E1701" i="1" s="1"/>
  <c r="I1688" i="1"/>
  <c r="D1688" i="1" s="1"/>
  <c r="D1701" i="1" s="1"/>
  <c r="H1688" i="1"/>
  <c r="C1688" i="1" s="1"/>
  <c r="C1701" i="1" s="1"/>
  <c r="I1693" i="1"/>
  <c r="D1693" i="1" s="1"/>
  <c r="D1706" i="1" s="1"/>
  <c r="H1693" i="1"/>
  <c r="C1693" i="1" s="1"/>
  <c r="C1706" i="1" s="1"/>
  <c r="S1687" i="1"/>
  <c r="P1687" i="1" s="1"/>
  <c r="S1688" i="1"/>
  <c r="P1688" i="1" s="1"/>
  <c r="R1687" i="1"/>
  <c r="O1687" i="1" s="1"/>
  <c r="R1688" i="1"/>
  <c r="O1688" i="1" s="1"/>
  <c r="H1398" i="1"/>
  <c r="H1397" i="1"/>
  <c r="H1391" i="1"/>
  <c r="I1393" i="1" s="1"/>
  <c r="K1393" i="1" s="1"/>
  <c r="H1390" i="1"/>
  <c r="I1392" i="1" s="1"/>
  <c r="K1392" i="1" s="1"/>
  <c r="H1089" i="1" a="1"/>
  <c r="H1082" i="1" a="1"/>
  <c r="H775" i="1"/>
  <c r="H774" i="1"/>
  <c r="H782" i="1"/>
  <c r="H781" i="1"/>
  <c r="J455" i="1"/>
  <c r="E455" i="1" s="1"/>
  <c r="E468" i="1" s="1"/>
  <c r="I455" i="1"/>
  <c r="D455" i="1" s="1"/>
  <c r="D468" i="1" s="1"/>
  <c r="H455" i="1"/>
  <c r="C455" i="1" s="1"/>
  <c r="C468" i="1" s="1"/>
  <c r="H460" i="1"/>
  <c r="C460" i="1" s="1"/>
  <c r="C473" i="1" s="1"/>
  <c r="I460" i="1"/>
  <c r="D460" i="1" s="1"/>
  <c r="D473" i="1" s="1"/>
  <c r="H456" i="1"/>
  <c r="C456" i="1" s="1"/>
  <c r="C469" i="1" s="1"/>
  <c r="J456" i="1"/>
  <c r="E456" i="1" s="1"/>
  <c r="E469" i="1" s="1"/>
  <c r="I456" i="1"/>
  <c r="D456" i="1" s="1"/>
  <c r="D469" i="1" s="1"/>
  <c r="I461" i="1"/>
  <c r="D461" i="1" s="1"/>
  <c r="D474" i="1" s="1"/>
  <c r="H461" i="1"/>
  <c r="C461" i="1" s="1"/>
  <c r="C474" i="1" s="1"/>
  <c r="R456" i="1"/>
  <c r="O456" i="1" s="1"/>
  <c r="S455" i="1"/>
  <c r="P455" i="1" s="1"/>
  <c r="S456" i="1"/>
  <c r="P456" i="1" s="1"/>
  <c r="R455" i="1"/>
  <c r="O455" i="1" s="1"/>
  <c r="H2014" i="1" l="1"/>
  <c r="H2013" i="1"/>
  <c r="H2007" i="1"/>
  <c r="I2009" i="1" s="1"/>
  <c r="K2009" i="1" s="1"/>
  <c r="H2006" i="1"/>
  <c r="I2008" i="1" s="1"/>
  <c r="K2008" i="1" s="1"/>
  <c r="H1698" i="1" a="1"/>
  <c r="H1705" i="1" a="1"/>
  <c r="A1419" i="1"/>
  <c r="R1392" i="1" a="1"/>
  <c r="A1420" i="1"/>
  <c r="H1083" i="1"/>
  <c r="I1085" i="1" s="1"/>
  <c r="K1085" i="1" s="1"/>
  <c r="H1082" i="1"/>
  <c r="H1090" i="1"/>
  <c r="H1089" i="1"/>
  <c r="I776" i="1"/>
  <c r="K776" i="1" s="1"/>
  <c r="I777" i="1"/>
  <c r="K777" i="1" s="1"/>
  <c r="H473" i="1" a="1"/>
  <c r="H466" i="1" a="1"/>
  <c r="A2036" i="1" l="1"/>
  <c r="A2035" i="1"/>
  <c r="R2008" i="1" a="1"/>
  <c r="H1706" i="1"/>
  <c r="H1705" i="1"/>
  <c r="H1699" i="1"/>
  <c r="I1701" i="1" s="1"/>
  <c r="K1701" i="1" s="1"/>
  <c r="H1698" i="1"/>
  <c r="I1700" i="1" s="1"/>
  <c r="K1700" i="1" s="1"/>
  <c r="R1393" i="1"/>
  <c r="U1393" i="1" s="1"/>
  <c r="V1402" i="1" s="1"/>
  <c r="R1392" i="1"/>
  <c r="U1392" i="1" s="1"/>
  <c r="A1112" i="1"/>
  <c r="I1084" i="1"/>
  <c r="K1084" i="1" s="1"/>
  <c r="A804" i="1"/>
  <c r="A803" i="1"/>
  <c r="R776" i="1" a="1"/>
  <c r="H474" i="1"/>
  <c r="H473" i="1"/>
  <c r="H467" i="1"/>
  <c r="I469" i="1" s="1"/>
  <c r="K469" i="1" s="1"/>
  <c r="H466" i="1"/>
  <c r="I468" i="1" s="1"/>
  <c r="K468" i="1" s="1"/>
  <c r="R2008" i="1" l="1"/>
  <c r="U2008" i="1" s="1"/>
  <c r="R2009" i="1"/>
  <c r="U2009" i="1" s="1"/>
  <c r="V2018" i="1" s="1"/>
  <c r="A1727" i="1"/>
  <c r="R1700" i="1" a="1"/>
  <c r="A1728" i="1"/>
  <c r="Y1392" i="1"/>
  <c r="V1401" i="1"/>
  <c r="A1111" i="1"/>
  <c r="R1084" i="1" a="1"/>
  <c r="R777" i="1"/>
  <c r="U777" i="1" s="1"/>
  <c r="V786" i="1" s="1"/>
  <c r="R776" i="1"/>
  <c r="U776" i="1" s="1"/>
  <c r="A495" i="1"/>
  <c r="R468" i="1" a="1"/>
  <c r="A496" i="1"/>
  <c r="Y2008" i="1" l="1"/>
  <c r="V2017" i="1"/>
  <c r="R1701" i="1"/>
  <c r="U1701" i="1" s="1"/>
  <c r="V1710" i="1" s="1"/>
  <c r="R1700" i="1"/>
  <c r="U1700" i="1" s="1"/>
  <c r="M1401" i="1"/>
  <c r="L1401" i="1" s="1"/>
  <c r="M1402" i="1"/>
  <c r="L1402" i="1" s="1"/>
  <c r="R1401" i="1" a="1"/>
  <c r="R1085" i="1"/>
  <c r="U1085" i="1" s="1"/>
  <c r="V1094" i="1" s="1"/>
  <c r="R1084" i="1"/>
  <c r="U1084" i="1" s="1"/>
  <c r="Y776" i="1"/>
  <c r="V785" i="1"/>
  <c r="R469" i="1"/>
  <c r="U469" i="1" s="1"/>
  <c r="V478" i="1" s="1"/>
  <c r="R468" i="1"/>
  <c r="U468" i="1" s="1"/>
  <c r="R2017" i="1" l="1" a="1"/>
  <c r="M2018" i="1"/>
  <c r="L2018" i="1" s="1"/>
  <c r="M2017" i="1"/>
  <c r="L2017" i="1" s="1"/>
  <c r="Y1700" i="1"/>
  <c r="V1709" i="1"/>
  <c r="J1402" i="1"/>
  <c r="E1402" i="1" s="1"/>
  <c r="E1415" i="1" s="1"/>
  <c r="I1402" i="1"/>
  <c r="D1402" i="1" s="1"/>
  <c r="D1415" i="1" s="1"/>
  <c r="H1402" i="1"/>
  <c r="C1402" i="1" s="1"/>
  <c r="C1415" i="1" s="1"/>
  <c r="I1407" i="1"/>
  <c r="D1407" i="1" s="1"/>
  <c r="D1420" i="1" s="1"/>
  <c r="H1407" i="1"/>
  <c r="C1407" i="1" s="1"/>
  <c r="C1420" i="1" s="1"/>
  <c r="S1402" i="1"/>
  <c r="P1402" i="1" s="1"/>
  <c r="R1402" i="1"/>
  <c r="O1402" i="1" s="1"/>
  <c r="S1401" i="1"/>
  <c r="P1401" i="1" s="1"/>
  <c r="R1401" i="1"/>
  <c r="O1401" i="1" s="1"/>
  <c r="J1401" i="1"/>
  <c r="E1401" i="1" s="1"/>
  <c r="E1414" i="1" s="1"/>
  <c r="I1401" i="1"/>
  <c r="D1401" i="1" s="1"/>
  <c r="D1414" i="1" s="1"/>
  <c r="H1401" i="1"/>
  <c r="C1401" i="1" s="1"/>
  <c r="C1414" i="1" s="1"/>
  <c r="H1412" i="1" s="1" a="1"/>
  <c r="I1406" i="1"/>
  <c r="D1406" i="1" s="1"/>
  <c r="D1419" i="1" s="1"/>
  <c r="H1406" i="1"/>
  <c r="C1406" i="1" s="1"/>
  <c r="C1419" i="1" s="1"/>
  <c r="Y1084" i="1"/>
  <c r="V1093" i="1"/>
  <c r="R785" i="1" a="1"/>
  <c r="M786" i="1"/>
  <c r="L786" i="1" s="1"/>
  <c r="M785" i="1"/>
  <c r="L785" i="1" s="1"/>
  <c r="Y468" i="1"/>
  <c r="V477" i="1"/>
  <c r="J2017" i="1" l="1"/>
  <c r="E2017" i="1" s="1"/>
  <c r="E2030" i="1" s="1"/>
  <c r="I2017" i="1"/>
  <c r="D2017" i="1" s="1"/>
  <c r="D2030" i="1" s="1"/>
  <c r="H2017" i="1"/>
  <c r="C2017" i="1" s="1"/>
  <c r="C2030" i="1" s="1"/>
  <c r="I2022" i="1"/>
  <c r="D2022" i="1" s="1"/>
  <c r="D2035" i="1" s="1"/>
  <c r="H2022" i="1"/>
  <c r="C2022" i="1" s="1"/>
  <c r="C2035" i="1" s="1"/>
  <c r="J2018" i="1"/>
  <c r="E2018" i="1" s="1"/>
  <c r="E2031" i="1" s="1"/>
  <c r="I2018" i="1"/>
  <c r="D2018" i="1" s="1"/>
  <c r="D2031" i="1" s="1"/>
  <c r="H2018" i="1"/>
  <c r="C2018" i="1" s="1"/>
  <c r="C2031" i="1" s="1"/>
  <c r="I2023" i="1"/>
  <c r="D2023" i="1" s="1"/>
  <c r="D2036" i="1" s="1"/>
  <c r="H2023" i="1"/>
  <c r="C2023" i="1" s="1"/>
  <c r="C2036" i="1" s="1"/>
  <c r="S2018" i="1"/>
  <c r="P2018" i="1" s="1"/>
  <c r="R2018" i="1"/>
  <c r="O2018" i="1" s="1"/>
  <c r="S2017" i="1"/>
  <c r="P2017" i="1" s="1"/>
  <c r="R2017" i="1"/>
  <c r="O2017" i="1" s="1"/>
  <c r="M1709" i="1"/>
  <c r="L1709" i="1" s="1"/>
  <c r="R1709" i="1" a="1"/>
  <c r="M1710" i="1"/>
  <c r="L1710" i="1" s="1"/>
  <c r="H1419" i="1" a="1"/>
  <c r="H1412" i="1"/>
  <c r="H1413" i="1"/>
  <c r="M1093" i="1"/>
  <c r="L1093" i="1" s="1"/>
  <c r="M1094" i="1"/>
  <c r="L1094" i="1" s="1"/>
  <c r="R1093" i="1" a="1"/>
  <c r="J785" i="1"/>
  <c r="E785" i="1" s="1"/>
  <c r="E798" i="1" s="1"/>
  <c r="I785" i="1"/>
  <c r="D785" i="1" s="1"/>
  <c r="D798" i="1" s="1"/>
  <c r="H785" i="1"/>
  <c r="C785" i="1" s="1"/>
  <c r="C798" i="1" s="1"/>
  <c r="I790" i="1"/>
  <c r="D790" i="1" s="1"/>
  <c r="D803" i="1" s="1"/>
  <c r="H790" i="1"/>
  <c r="C790" i="1" s="1"/>
  <c r="C803" i="1" s="1"/>
  <c r="J786" i="1"/>
  <c r="E786" i="1" s="1"/>
  <c r="E799" i="1" s="1"/>
  <c r="I786" i="1"/>
  <c r="D786" i="1" s="1"/>
  <c r="D799" i="1" s="1"/>
  <c r="H786" i="1"/>
  <c r="C786" i="1" s="1"/>
  <c r="C799" i="1" s="1"/>
  <c r="I791" i="1"/>
  <c r="D791" i="1" s="1"/>
  <c r="D804" i="1" s="1"/>
  <c r="H791" i="1"/>
  <c r="C791" i="1" s="1"/>
  <c r="C804" i="1" s="1"/>
  <c r="S786" i="1"/>
  <c r="P786" i="1" s="1"/>
  <c r="R786" i="1"/>
  <c r="O786" i="1" s="1"/>
  <c r="S785" i="1"/>
  <c r="P785" i="1" s="1"/>
  <c r="R785" i="1"/>
  <c r="O785" i="1" s="1"/>
  <c r="R477" i="1" a="1"/>
  <c r="M478" i="1"/>
  <c r="L478" i="1" s="1"/>
  <c r="M477" i="1"/>
  <c r="L477" i="1" s="1"/>
  <c r="H2035" i="1" l="1" a="1"/>
  <c r="H2028" i="1" a="1"/>
  <c r="J1710" i="1"/>
  <c r="E1710" i="1" s="1"/>
  <c r="E1723" i="1" s="1"/>
  <c r="I1710" i="1"/>
  <c r="D1710" i="1" s="1"/>
  <c r="D1723" i="1" s="1"/>
  <c r="H1710" i="1"/>
  <c r="C1710" i="1" s="1"/>
  <c r="C1723" i="1" s="1"/>
  <c r="I1715" i="1"/>
  <c r="D1715" i="1" s="1"/>
  <c r="D1728" i="1" s="1"/>
  <c r="H1715" i="1"/>
  <c r="C1715" i="1" s="1"/>
  <c r="C1728" i="1" s="1"/>
  <c r="S1710" i="1"/>
  <c r="P1710" i="1" s="1"/>
  <c r="R1710" i="1"/>
  <c r="O1710" i="1" s="1"/>
  <c r="S1709" i="1"/>
  <c r="P1709" i="1" s="1"/>
  <c r="R1709" i="1"/>
  <c r="O1709" i="1" s="1"/>
  <c r="J1709" i="1"/>
  <c r="E1709" i="1" s="1"/>
  <c r="E1722" i="1" s="1"/>
  <c r="I1709" i="1"/>
  <c r="D1709" i="1" s="1"/>
  <c r="D1722" i="1" s="1"/>
  <c r="H1709" i="1"/>
  <c r="C1709" i="1" s="1"/>
  <c r="C1722" i="1" s="1"/>
  <c r="H1720" i="1" s="1" a="1"/>
  <c r="I1714" i="1"/>
  <c r="D1714" i="1" s="1"/>
  <c r="D1727" i="1" s="1"/>
  <c r="H1714" i="1"/>
  <c r="C1714" i="1" s="1"/>
  <c r="C1727" i="1" s="1"/>
  <c r="H1420" i="1"/>
  <c r="I1415" i="1" s="1"/>
  <c r="K1415" i="1" s="1"/>
  <c r="H1419" i="1"/>
  <c r="I1414" i="1"/>
  <c r="K1414" i="1" s="1"/>
  <c r="S1094" i="1"/>
  <c r="P1094" i="1" s="1"/>
  <c r="R1094" i="1"/>
  <c r="O1094" i="1" s="1"/>
  <c r="S1093" i="1"/>
  <c r="P1093" i="1" s="1"/>
  <c r="R1093" i="1"/>
  <c r="O1093" i="1" s="1"/>
  <c r="J1094" i="1"/>
  <c r="E1094" i="1" s="1"/>
  <c r="E1107" i="1" s="1"/>
  <c r="I1094" i="1"/>
  <c r="D1094" i="1" s="1"/>
  <c r="D1107" i="1" s="1"/>
  <c r="H1094" i="1"/>
  <c r="C1094" i="1" s="1"/>
  <c r="C1107" i="1" s="1"/>
  <c r="I1099" i="1"/>
  <c r="D1099" i="1" s="1"/>
  <c r="D1112" i="1" s="1"/>
  <c r="H1099" i="1"/>
  <c r="C1099" i="1" s="1"/>
  <c r="C1112" i="1" s="1"/>
  <c r="J1093" i="1"/>
  <c r="E1093" i="1" s="1"/>
  <c r="E1106" i="1" s="1"/>
  <c r="I1093" i="1"/>
  <c r="D1093" i="1" s="1"/>
  <c r="D1106" i="1" s="1"/>
  <c r="H1093" i="1"/>
  <c r="C1093" i="1" s="1"/>
  <c r="C1106" i="1" s="1"/>
  <c r="H1104" i="1" s="1" a="1"/>
  <c r="I1098" i="1"/>
  <c r="D1098" i="1" s="1"/>
  <c r="D1111" i="1" s="1"/>
  <c r="H1098" i="1"/>
  <c r="C1098" i="1" s="1"/>
  <c r="C1111" i="1" s="1"/>
  <c r="H796" i="1" a="1"/>
  <c r="H803" i="1" a="1"/>
  <c r="J477" i="1"/>
  <c r="E477" i="1" s="1"/>
  <c r="E490" i="1" s="1"/>
  <c r="I477" i="1"/>
  <c r="D477" i="1" s="1"/>
  <c r="D490" i="1" s="1"/>
  <c r="H477" i="1"/>
  <c r="C477" i="1" s="1"/>
  <c r="C490" i="1" s="1"/>
  <c r="I482" i="1"/>
  <c r="D482" i="1" s="1"/>
  <c r="D495" i="1" s="1"/>
  <c r="H482" i="1"/>
  <c r="C482" i="1" s="1"/>
  <c r="C495" i="1" s="1"/>
  <c r="S478" i="1"/>
  <c r="P478" i="1" s="1"/>
  <c r="R478" i="1"/>
  <c r="O478" i="1" s="1"/>
  <c r="S477" i="1"/>
  <c r="P477" i="1" s="1"/>
  <c r="R477" i="1"/>
  <c r="O477" i="1" s="1"/>
  <c r="J478" i="1"/>
  <c r="E478" i="1" s="1"/>
  <c r="E491" i="1" s="1"/>
  <c r="I478" i="1"/>
  <c r="D478" i="1" s="1"/>
  <c r="D491" i="1" s="1"/>
  <c r="H478" i="1"/>
  <c r="C478" i="1" s="1"/>
  <c r="C491" i="1" s="1"/>
  <c r="I483" i="1"/>
  <c r="D483" i="1" s="1"/>
  <c r="D496" i="1" s="1"/>
  <c r="H483" i="1"/>
  <c r="C483" i="1" s="1"/>
  <c r="C496" i="1" s="1"/>
  <c r="H2028" i="1" l="1"/>
  <c r="H2029" i="1"/>
  <c r="H2036" i="1"/>
  <c r="H2035" i="1"/>
  <c r="H1727" i="1" a="1"/>
  <c r="H1720" i="1"/>
  <c r="H1721" i="1"/>
  <c r="A1442" i="1"/>
  <c r="A1441" i="1"/>
  <c r="R1414" i="1" a="1"/>
  <c r="H1104" i="1"/>
  <c r="H1105" i="1"/>
  <c r="H1111" i="1" a="1"/>
  <c r="H796" i="1"/>
  <c r="H797" i="1"/>
  <c r="H804" i="1"/>
  <c r="H803" i="1"/>
  <c r="H488" i="1" a="1"/>
  <c r="H495" i="1" a="1"/>
  <c r="I2031" i="1" l="1"/>
  <c r="K2031" i="1" s="1"/>
  <c r="I2030" i="1"/>
  <c r="K2030" i="1" s="1"/>
  <c r="H1728" i="1"/>
  <c r="H1727" i="1"/>
  <c r="I1723" i="1"/>
  <c r="K1723" i="1" s="1"/>
  <c r="I1722" i="1"/>
  <c r="K1722" i="1" s="1"/>
  <c r="R1415" i="1"/>
  <c r="U1415" i="1" s="1"/>
  <c r="V1424" i="1" s="1"/>
  <c r="R1414" i="1"/>
  <c r="U1414" i="1" s="1"/>
  <c r="H1112" i="1"/>
  <c r="H1111" i="1"/>
  <c r="I1106" i="1" s="1"/>
  <c r="K1106" i="1" s="1"/>
  <c r="I1107" i="1"/>
  <c r="K1107" i="1" s="1"/>
  <c r="I799" i="1"/>
  <c r="K799" i="1" s="1"/>
  <c r="I798" i="1"/>
  <c r="K798" i="1" s="1"/>
  <c r="H496" i="1"/>
  <c r="H495" i="1"/>
  <c r="H488" i="1"/>
  <c r="I490" i="1" s="1"/>
  <c r="K490" i="1" s="1"/>
  <c r="H489" i="1"/>
  <c r="I491" i="1" s="1"/>
  <c r="K491" i="1" s="1"/>
  <c r="A2057" i="1" l="1"/>
  <c r="R2030" i="1" a="1"/>
  <c r="A2058" i="1"/>
  <c r="A1749" i="1"/>
  <c r="R1722" i="1" a="1"/>
  <c r="A1750" i="1"/>
  <c r="Y1414" i="1"/>
  <c r="V1423" i="1"/>
  <c r="A1133" i="1"/>
  <c r="R1106" i="1" a="1"/>
  <c r="A1134" i="1"/>
  <c r="A825" i="1"/>
  <c r="R798" i="1" a="1"/>
  <c r="A826" i="1"/>
  <c r="A518" i="1"/>
  <c r="A517" i="1"/>
  <c r="R490" i="1" a="1"/>
  <c r="R2031" i="1" l="1"/>
  <c r="U2031" i="1" s="1"/>
  <c r="V2040" i="1" s="1"/>
  <c r="R2030" i="1"/>
  <c r="U2030" i="1" s="1"/>
  <c r="R1723" i="1"/>
  <c r="U1723" i="1" s="1"/>
  <c r="V1732" i="1" s="1"/>
  <c r="R1722" i="1"/>
  <c r="U1722" i="1" s="1"/>
  <c r="R1423" i="1" a="1"/>
  <c r="M1424" i="1"/>
  <c r="L1424" i="1" s="1"/>
  <c r="M1423" i="1"/>
  <c r="L1423" i="1" s="1"/>
  <c r="R1107" i="1"/>
  <c r="U1107" i="1" s="1"/>
  <c r="V1116" i="1" s="1"/>
  <c r="R1106" i="1"/>
  <c r="U1106" i="1" s="1"/>
  <c r="R799" i="1"/>
  <c r="U799" i="1" s="1"/>
  <c r="V808" i="1" s="1"/>
  <c r="R798" i="1"/>
  <c r="U798" i="1" s="1"/>
  <c r="R490" i="1"/>
  <c r="U490" i="1" s="1"/>
  <c r="R491" i="1"/>
  <c r="U491" i="1" s="1"/>
  <c r="V500" i="1" s="1"/>
  <c r="Y2030" i="1" l="1"/>
  <c r="V2039" i="1"/>
  <c r="Y1722" i="1"/>
  <c r="V1731" i="1"/>
  <c r="I1428" i="1"/>
  <c r="D1428" i="1" s="1"/>
  <c r="D1441" i="1" s="1"/>
  <c r="H1428" i="1"/>
  <c r="C1428" i="1" s="1"/>
  <c r="C1441" i="1" s="1"/>
  <c r="J1423" i="1"/>
  <c r="E1423" i="1" s="1"/>
  <c r="E1436" i="1" s="1"/>
  <c r="I1423" i="1"/>
  <c r="D1423" i="1" s="1"/>
  <c r="D1436" i="1" s="1"/>
  <c r="H1423" i="1"/>
  <c r="C1423" i="1" s="1"/>
  <c r="C1436" i="1" s="1"/>
  <c r="I1429" i="1"/>
  <c r="D1429" i="1" s="1"/>
  <c r="D1442" i="1" s="1"/>
  <c r="H1429" i="1"/>
  <c r="C1429" i="1" s="1"/>
  <c r="C1442" i="1" s="1"/>
  <c r="J1424" i="1"/>
  <c r="E1424" i="1" s="1"/>
  <c r="E1437" i="1" s="1"/>
  <c r="I1424" i="1"/>
  <c r="D1424" i="1" s="1"/>
  <c r="D1437" i="1" s="1"/>
  <c r="H1424" i="1"/>
  <c r="C1424" i="1" s="1"/>
  <c r="C1437" i="1" s="1"/>
  <c r="S1424" i="1"/>
  <c r="P1424" i="1" s="1"/>
  <c r="R1424" i="1"/>
  <c r="O1424" i="1" s="1"/>
  <c r="S1423" i="1"/>
  <c r="P1423" i="1" s="1"/>
  <c r="R1423" i="1"/>
  <c r="O1423" i="1" s="1"/>
  <c r="Y1106" i="1"/>
  <c r="V1115" i="1"/>
  <c r="Y798" i="1"/>
  <c r="V807" i="1"/>
  <c r="Y490" i="1"/>
  <c r="V499" i="1"/>
  <c r="R2039" i="1" l="1" a="1"/>
  <c r="M2040" i="1"/>
  <c r="L2040" i="1" s="1"/>
  <c r="M2039" i="1"/>
  <c r="L2039" i="1" s="1"/>
  <c r="R1731" i="1" a="1"/>
  <c r="M1732" i="1"/>
  <c r="L1732" i="1" s="1"/>
  <c r="M1731" i="1"/>
  <c r="L1731" i="1" s="1"/>
  <c r="H1441" i="1" a="1"/>
  <c r="H1434" i="1" a="1"/>
  <c r="R1115" i="1" a="1"/>
  <c r="M1116" i="1"/>
  <c r="L1116" i="1" s="1"/>
  <c r="M1115" i="1"/>
  <c r="L1115" i="1" s="1"/>
  <c r="R807" i="1" a="1"/>
  <c r="M808" i="1"/>
  <c r="L808" i="1" s="1"/>
  <c r="M807" i="1"/>
  <c r="L807" i="1" s="1"/>
  <c r="R499" i="1" a="1"/>
  <c r="M500" i="1"/>
  <c r="L500" i="1" s="1"/>
  <c r="M499" i="1"/>
  <c r="L499" i="1" s="1"/>
  <c r="I2044" i="1" l="1"/>
  <c r="D2044" i="1" s="1"/>
  <c r="D2057" i="1" s="1"/>
  <c r="H2044" i="1"/>
  <c r="C2044" i="1" s="1"/>
  <c r="C2057" i="1" s="1"/>
  <c r="I2039" i="1"/>
  <c r="D2039" i="1" s="1"/>
  <c r="D2052" i="1" s="1"/>
  <c r="J2039" i="1"/>
  <c r="E2039" i="1" s="1"/>
  <c r="E2052" i="1" s="1"/>
  <c r="H2039" i="1"/>
  <c r="C2039" i="1" s="1"/>
  <c r="C2052" i="1" s="1"/>
  <c r="J2040" i="1"/>
  <c r="E2040" i="1" s="1"/>
  <c r="E2053" i="1" s="1"/>
  <c r="I2040" i="1"/>
  <c r="D2040" i="1" s="1"/>
  <c r="D2053" i="1" s="1"/>
  <c r="H2040" i="1"/>
  <c r="C2040" i="1" s="1"/>
  <c r="C2053" i="1" s="1"/>
  <c r="I2045" i="1"/>
  <c r="D2045" i="1" s="1"/>
  <c r="D2058" i="1" s="1"/>
  <c r="H2045" i="1"/>
  <c r="C2045" i="1" s="1"/>
  <c r="C2058" i="1" s="1"/>
  <c r="S2040" i="1"/>
  <c r="P2040" i="1" s="1"/>
  <c r="R2040" i="1"/>
  <c r="O2040" i="1" s="1"/>
  <c r="S2039" i="1"/>
  <c r="P2039" i="1" s="1"/>
  <c r="R2039" i="1"/>
  <c r="O2039" i="1" s="1"/>
  <c r="I1736" i="1"/>
  <c r="D1736" i="1" s="1"/>
  <c r="D1749" i="1" s="1"/>
  <c r="H1736" i="1"/>
  <c r="C1736" i="1" s="1"/>
  <c r="C1749" i="1" s="1"/>
  <c r="J1731" i="1"/>
  <c r="E1731" i="1" s="1"/>
  <c r="E1744" i="1" s="1"/>
  <c r="I1731" i="1"/>
  <c r="D1731" i="1" s="1"/>
  <c r="D1744" i="1" s="1"/>
  <c r="H1731" i="1"/>
  <c r="C1731" i="1" s="1"/>
  <c r="C1744" i="1" s="1"/>
  <c r="I1737" i="1"/>
  <c r="D1737" i="1" s="1"/>
  <c r="D1750" i="1" s="1"/>
  <c r="H1737" i="1"/>
  <c r="C1737" i="1" s="1"/>
  <c r="C1750" i="1" s="1"/>
  <c r="J1732" i="1"/>
  <c r="E1732" i="1" s="1"/>
  <c r="E1745" i="1" s="1"/>
  <c r="I1732" i="1"/>
  <c r="D1732" i="1" s="1"/>
  <c r="D1745" i="1" s="1"/>
  <c r="H1732" i="1"/>
  <c r="C1732" i="1" s="1"/>
  <c r="C1745" i="1" s="1"/>
  <c r="S1732" i="1"/>
  <c r="P1732" i="1" s="1"/>
  <c r="R1732" i="1"/>
  <c r="O1732" i="1" s="1"/>
  <c r="S1731" i="1"/>
  <c r="P1731" i="1" s="1"/>
  <c r="R1731" i="1"/>
  <c r="O1731" i="1" s="1"/>
  <c r="H1441" i="1"/>
  <c r="H1442" i="1"/>
  <c r="H1435" i="1"/>
  <c r="I1437" i="1" s="1"/>
  <c r="K1437" i="1" s="1"/>
  <c r="H1434" i="1"/>
  <c r="I1436" i="1" s="1"/>
  <c r="K1436" i="1" s="1"/>
  <c r="I1120" i="1"/>
  <c r="D1120" i="1" s="1"/>
  <c r="D1133" i="1" s="1"/>
  <c r="H1120" i="1"/>
  <c r="C1120" i="1" s="1"/>
  <c r="C1133" i="1" s="1"/>
  <c r="J1115" i="1"/>
  <c r="E1115" i="1" s="1"/>
  <c r="E1128" i="1" s="1"/>
  <c r="I1115" i="1"/>
  <c r="D1115" i="1" s="1"/>
  <c r="D1128" i="1" s="1"/>
  <c r="H1115" i="1"/>
  <c r="C1115" i="1" s="1"/>
  <c r="C1128" i="1" s="1"/>
  <c r="I1121" i="1"/>
  <c r="D1121" i="1" s="1"/>
  <c r="D1134" i="1" s="1"/>
  <c r="H1121" i="1"/>
  <c r="C1121" i="1" s="1"/>
  <c r="C1134" i="1" s="1"/>
  <c r="J1116" i="1"/>
  <c r="E1116" i="1" s="1"/>
  <c r="E1129" i="1" s="1"/>
  <c r="I1116" i="1"/>
  <c r="D1116" i="1" s="1"/>
  <c r="D1129" i="1" s="1"/>
  <c r="H1116" i="1"/>
  <c r="C1116" i="1" s="1"/>
  <c r="C1129" i="1" s="1"/>
  <c r="S1116" i="1"/>
  <c r="P1116" i="1" s="1"/>
  <c r="R1116" i="1"/>
  <c r="O1116" i="1" s="1"/>
  <c r="S1115" i="1"/>
  <c r="P1115" i="1" s="1"/>
  <c r="R1115" i="1"/>
  <c r="O1115" i="1" s="1"/>
  <c r="I812" i="1"/>
  <c r="D812" i="1" s="1"/>
  <c r="D825" i="1" s="1"/>
  <c r="H812" i="1"/>
  <c r="C812" i="1" s="1"/>
  <c r="C825" i="1" s="1"/>
  <c r="I807" i="1"/>
  <c r="D807" i="1" s="1"/>
  <c r="D820" i="1" s="1"/>
  <c r="J807" i="1"/>
  <c r="E807" i="1" s="1"/>
  <c r="E820" i="1" s="1"/>
  <c r="H807" i="1"/>
  <c r="C807" i="1" s="1"/>
  <c r="C820" i="1" s="1"/>
  <c r="H818" i="1" s="1" a="1"/>
  <c r="I808" i="1"/>
  <c r="D808" i="1" s="1"/>
  <c r="D821" i="1" s="1"/>
  <c r="J808" i="1"/>
  <c r="E808" i="1" s="1"/>
  <c r="E821" i="1" s="1"/>
  <c r="H808" i="1"/>
  <c r="C808" i="1" s="1"/>
  <c r="C821" i="1" s="1"/>
  <c r="I813" i="1"/>
  <c r="D813" i="1" s="1"/>
  <c r="D826" i="1" s="1"/>
  <c r="H813" i="1"/>
  <c r="C813" i="1" s="1"/>
  <c r="C826" i="1" s="1"/>
  <c r="S808" i="1"/>
  <c r="P808" i="1" s="1"/>
  <c r="R808" i="1"/>
  <c r="O808" i="1" s="1"/>
  <c r="S807" i="1"/>
  <c r="P807" i="1" s="1"/>
  <c r="R807" i="1"/>
  <c r="O807" i="1" s="1"/>
  <c r="I504" i="1"/>
  <c r="D504" i="1" s="1"/>
  <c r="D517" i="1" s="1"/>
  <c r="H504" i="1"/>
  <c r="C504" i="1" s="1"/>
  <c r="C517" i="1" s="1"/>
  <c r="J499" i="1"/>
  <c r="E499" i="1" s="1"/>
  <c r="E512" i="1" s="1"/>
  <c r="H499" i="1"/>
  <c r="C499" i="1" s="1"/>
  <c r="C512" i="1" s="1"/>
  <c r="I499" i="1"/>
  <c r="D499" i="1" s="1"/>
  <c r="D512" i="1" s="1"/>
  <c r="I500" i="1"/>
  <c r="D500" i="1" s="1"/>
  <c r="D513" i="1" s="1"/>
  <c r="J500" i="1"/>
  <c r="E500" i="1" s="1"/>
  <c r="E513" i="1" s="1"/>
  <c r="H500" i="1"/>
  <c r="C500" i="1" s="1"/>
  <c r="C513" i="1" s="1"/>
  <c r="I505" i="1"/>
  <c r="D505" i="1" s="1"/>
  <c r="D518" i="1" s="1"/>
  <c r="H505" i="1"/>
  <c r="C505" i="1" s="1"/>
  <c r="C518" i="1" s="1"/>
  <c r="S500" i="1"/>
  <c r="P500" i="1" s="1"/>
  <c r="R500" i="1"/>
  <c r="O500" i="1" s="1"/>
  <c r="S499" i="1"/>
  <c r="P499" i="1" s="1"/>
  <c r="R499" i="1"/>
  <c r="O499" i="1" s="1"/>
  <c r="H2050" i="1" l="1" a="1"/>
  <c r="H2057" i="1" a="1"/>
  <c r="H1742" i="1" a="1"/>
  <c r="H1749" i="1" a="1"/>
  <c r="R1436" i="1" a="1"/>
  <c r="A1463" i="1"/>
  <c r="A1464" i="1"/>
  <c r="H1126" i="1" a="1"/>
  <c r="H1133" i="1" a="1"/>
  <c r="H819" i="1"/>
  <c r="H818" i="1"/>
  <c r="H825" i="1" a="1"/>
  <c r="H510" i="1" a="1"/>
  <c r="H517" i="1" a="1"/>
  <c r="H2057" i="1" l="1"/>
  <c r="H2058" i="1"/>
  <c r="H2051" i="1"/>
  <c r="I2053" i="1" s="1"/>
  <c r="K2053" i="1" s="1"/>
  <c r="H2050" i="1"/>
  <c r="I2052" i="1" s="1"/>
  <c r="K2052" i="1" s="1"/>
  <c r="H1749" i="1"/>
  <c r="H1750" i="1"/>
  <c r="H1743" i="1"/>
  <c r="I1745" i="1" s="1"/>
  <c r="K1745" i="1" s="1"/>
  <c r="H1742" i="1"/>
  <c r="I1744" i="1" s="1"/>
  <c r="K1744" i="1" s="1"/>
  <c r="R1437" i="1"/>
  <c r="U1437" i="1" s="1"/>
  <c r="V1446" i="1" s="1"/>
  <c r="R1436" i="1"/>
  <c r="U1436" i="1" s="1"/>
  <c r="H1133" i="1"/>
  <c r="H1134" i="1"/>
  <c r="H1127" i="1"/>
  <c r="I1129" i="1" s="1"/>
  <c r="K1129" i="1" s="1"/>
  <c r="H1126" i="1"/>
  <c r="I1128" i="1" s="1"/>
  <c r="K1128" i="1" s="1"/>
  <c r="H825" i="1"/>
  <c r="H826" i="1"/>
  <c r="I821" i="1"/>
  <c r="K821" i="1" s="1"/>
  <c r="I820" i="1"/>
  <c r="K820" i="1" s="1"/>
  <c r="H517" i="1"/>
  <c r="H518" i="1"/>
  <c r="H511" i="1"/>
  <c r="I513" i="1" s="1"/>
  <c r="K513" i="1" s="1"/>
  <c r="H510" i="1"/>
  <c r="I512" i="1" s="1"/>
  <c r="K512" i="1" s="1"/>
  <c r="R2052" i="1" l="1" a="1"/>
  <c r="A2079" i="1"/>
  <c r="A2080" i="1"/>
  <c r="R1744" i="1" a="1"/>
  <c r="A1771" i="1"/>
  <c r="A1772" i="1"/>
  <c r="Y1436" i="1"/>
  <c r="V1445" i="1"/>
  <c r="R1128" i="1" a="1"/>
  <c r="A1155" i="1"/>
  <c r="A1156" i="1"/>
  <c r="R820" i="1" a="1"/>
  <c r="A847" i="1"/>
  <c r="A848" i="1"/>
  <c r="A540" i="1"/>
  <c r="R512" i="1" a="1"/>
  <c r="A539" i="1"/>
  <c r="R2053" i="1" l="1"/>
  <c r="U2053" i="1" s="1"/>
  <c r="V2062" i="1" s="1"/>
  <c r="R2052" i="1"/>
  <c r="U2052" i="1" s="1"/>
  <c r="R1745" i="1"/>
  <c r="U1745" i="1" s="1"/>
  <c r="V1754" i="1" s="1"/>
  <c r="R1744" i="1"/>
  <c r="U1744" i="1" s="1"/>
  <c r="R1445" i="1" a="1"/>
  <c r="M1446" i="1"/>
  <c r="L1446" i="1" s="1"/>
  <c r="M1445" i="1"/>
  <c r="L1445" i="1" s="1"/>
  <c r="R1129" i="1"/>
  <c r="U1129" i="1" s="1"/>
  <c r="V1138" i="1" s="1"/>
  <c r="R1128" i="1"/>
  <c r="U1128" i="1" s="1"/>
  <c r="R821" i="1"/>
  <c r="U821" i="1" s="1"/>
  <c r="V830" i="1" s="1"/>
  <c r="R820" i="1"/>
  <c r="U820" i="1" s="1"/>
  <c r="R513" i="1"/>
  <c r="U513" i="1" s="1"/>
  <c r="V522" i="1" s="1"/>
  <c r="R512" i="1"/>
  <c r="U512" i="1" s="1"/>
  <c r="Y2052" i="1" l="1"/>
  <c r="V2061" i="1"/>
  <c r="Y1744" i="1"/>
  <c r="V1753" i="1"/>
  <c r="H1450" i="1"/>
  <c r="C1450" i="1" s="1"/>
  <c r="C1463" i="1" s="1"/>
  <c r="J1445" i="1"/>
  <c r="E1445" i="1" s="1"/>
  <c r="E1458" i="1" s="1"/>
  <c r="I1445" i="1"/>
  <c r="D1445" i="1" s="1"/>
  <c r="D1458" i="1" s="1"/>
  <c r="H1445" i="1"/>
  <c r="C1445" i="1" s="1"/>
  <c r="C1458" i="1" s="1"/>
  <c r="I1450" i="1"/>
  <c r="D1450" i="1" s="1"/>
  <c r="D1463" i="1" s="1"/>
  <c r="J1446" i="1"/>
  <c r="E1446" i="1" s="1"/>
  <c r="E1459" i="1" s="1"/>
  <c r="I1446" i="1"/>
  <c r="D1446" i="1" s="1"/>
  <c r="D1459" i="1" s="1"/>
  <c r="H1446" i="1"/>
  <c r="C1446" i="1" s="1"/>
  <c r="C1459" i="1" s="1"/>
  <c r="I1451" i="1"/>
  <c r="D1451" i="1" s="1"/>
  <c r="D1464" i="1" s="1"/>
  <c r="H1451" i="1"/>
  <c r="C1451" i="1" s="1"/>
  <c r="C1464" i="1" s="1"/>
  <c r="R1445" i="1"/>
  <c r="O1445" i="1" s="1"/>
  <c r="S1445" i="1"/>
  <c r="P1445" i="1" s="1"/>
  <c r="S1446" i="1"/>
  <c r="P1446" i="1" s="1"/>
  <c r="R1446" i="1"/>
  <c r="O1446" i="1" s="1"/>
  <c r="Y1128" i="1"/>
  <c r="V1137" i="1"/>
  <c r="Y820" i="1"/>
  <c r="V829" i="1"/>
  <c r="Y512" i="1"/>
  <c r="V521" i="1"/>
  <c r="R2061" i="1" l="1" a="1"/>
  <c r="M2062" i="1"/>
  <c r="L2062" i="1" s="1"/>
  <c r="M2061" i="1"/>
  <c r="L2061" i="1" s="1"/>
  <c r="R1753" i="1" a="1"/>
  <c r="M1754" i="1"/>
  <c r="L1754" i="1" s="1"/>
  <c r="M1753" i="1"/>
  <c r="L1753" i="1" s="1"/>
  <c r="H1456" i="1" a="1"/>
  <c r="H1463" i="1" a="1"/>
  <c r="R1137" i="1" a="1"/>
  <c r="M1138" i="1"/>
  <c r="L1138" i="1" s="1"/>
  <c r="M1137" i="1"/>
  <c r="L1137" i="1" s="1"/>
  <c r="R829" i="1" a="1"/>
  <c r="M830" i="1"/>
  <c r="L830" i="1" s="1"/>
  <c r="M829" i="1"/>
  <c r="L829" i="1" s="1"/>
  <c r="R521" i="1" a="1"/>
  <c r="M522" i="1"/>
  <c r="L522" i="1" s="1"/>
  <c r="M521" i="1"/>
  <c r="L521" i="1" s="1"/>
  <c r="J2061" i="1" l="1"/>
  <c r="E2061" i="1" s="1"/>
  <c r="E2074" i="1" s="1"/>
  <c r="I2061" i="1"/>
  <c r="D2061" i="1" s="1"/>
  <c r="D2074" i="1" s="1"/>
  <c r="H2061" i="1"/>
  <c r="C2061" i="1" s="1"/>
  <c r="C2074" i="1" s="1"/>
  <c r="I2066" i="1"/>
  <c r="D2066" i="1" s="1"/>
  <c r="D2079" i="1" s="1"/>
  <c r="H2066" i="1"/>
  <c r="C2066" i="1" s="1"/>
  <c r="C2079" i="1" s="1"/>
  <c r="J2062" i="1"/>
  <c r="E2062" i="1" s="1"/>
  <c r="E2075" i="1" s="1"/>
  <c r="I2062" i="1"/>
  <c r="D2062" i="1" s="1"/>
  <c r="D2075" i="1" s="1"/>
  <c r="H2062" i="1"/>
  <c r="C2062" i="1" s="1"/>
  <c r="C2075" i="1" s="1"/>
  <c r="I2067" i="1"/>
  <c r="D2067" i="1" s="1"/>
  <c r="D2080" i="1" s="1"/>
  <c r="H2067" i="1"/>
  <c r="C2067" i="1" s="1"/>
  <c r="C2080" i="1" s="1"/>
  <c r="R2061" i="1"/>
  <c r="O2061" i="1" s="1"/>
  <c r="S2062" i="1"/>
  <c r="P2062" i="1" s="1"/>
  <c r="S2061" i="1"/>
  <c r="P2061" i="1" s="1"/>
  <c r="R2062" i="1"/>
  <c r="O2062" i="1" s="1"/>
  <c r="H1758" i="1"/>
  <c r="C1758" i="1" s="1"/>
  <c r="C1771" i="1" s="1"/>
  <c r="J1753" i="1"/>
  <c r="E1753" i="1" s="1"/>
  <c r="E1766" i="1" s="1"/>
  <c r="I1753" i="1"/>
  <c r="D1753" i="1" s="1"/>
  <c r="D1766" i="1" s="1"/>
  <c r="H1753" i="1"/>
  <c r="C1753" i="1" s="1"/>
  <c r="C1766" i="1" s="1"/>
  <c r="I1758" i="1"/>
  <c r="D1758" i="1" s="1"/>
  <c r="D1771" i="1" s="1"/>
  <c r="J1754" i="1"/>
  <c r="E1754" i="1" s="1"/>
  <c r="E1767" i="1" s="1"/>
  <c r="I1754" i="1"/>
  <c r="D1754" i="1" s="1"/>
  <c r="D1767" i="1" s="1"/>
  <c r="H1754" i="1"/>
  <c r="C1754" i="1" s="1"/>
  <c r="C1767" i="1" s="1"/>
  <c r="I1759" i="1"/>
  <c r="D1759" i="1" s="1"/>
  <c r="D1772" i="1" s="1"/>
  <c r="H1759" i="1"/>
  <c r="C1759" i="1" s="1"/>
  <c r="C1772" i="1" s="1"/>
  <c r="R1753" i="1"/>
  <c r="O1753" i="1" s="1"/>
  <c r="R1754" i="1"/>
  <c r="O1754" i="1" s="1"/>
  <c r="S1754" i="1"/>
  <c r="P1754" i="1" s="1"/>
  <c r="S1753" i="1"/>
  <c r="P1753" i="1" s="1"/>
  <c r="H1464" i="1"/>
  <c r="H1463" i="1"/>
  <c r="H1457" i="1"/>
  <c r="I1459" i="1" s="1"/>
  <c r="K1459" i="1" s="1"/>
  <c r="H1456" i="1"/>
  <c r="I1458" i="1" s="1"/>
  <c r="K1458" i="1" s="1"/>
  <c r="H1142" i="1"/>
  <c r="C1142" i="1" s="1"/>
  <c r="C1155" i="1" s="1"/>
  <c r="J1137" i="1"/>
  <c r="E1137" i="1" s="1"/>
  <c r="E1150" i="1" s="1"/>
  <c r="I1137" i="1"/>
  <c r="D1137" i="1" s="1"/>
  <c r="D1150" i="1" s="1"/>
  <c r="H1137" i="1"/>
  <c r="C1137" i="1" s="1"/>
  <c r="C1150" i="1" s="1"/>
  <c r="I1142" i="1"/>
  <c r="D1142" i="1" s="1"/>
  <c r="D1155" i="1" s="1"/>
  <c r="J1138" i="1"/>
  <c r="E1138" i="1" s="1"/>
  <c r="E1151" i="1" s="1"/>
  <c r="I1138" i="1"/>
  <c r="D1138" i="1" s="1"/>
  <c r="D1151" i="1" s="1"/>
  <c r="H1138" i="1"/>
  <c r="C1138" i="1" s="1"/>
  <c r="C1151" i="1" s="1"/>
  <c r="I1143" i="1"/>
  <c r="D1143" i="1" s="1"/>
  <c r="D1156" i="1" s="1"/>
  <c r="H1143" i="1"/>
  <c r="C1143" i="1" s="1"/>
  <c r="C1156" i="1" s="1"/>
  <c r="R1137" i="1"/>
  <c r="O1137" i="1" s="1"/>
  <c r="R1138" i="1"/>
  <c r="O1138" i="1" s="1"/>
  <c r="S1137" i="1"/>
  <c r="P1137" i="1" s="1"/>
  <c r="S1138" i="1"/>
  <c r="P1138" i="1" s="1"/>
  <c r="J829" i="1"/>
  <c r="E829" i="1" s="1"/>
  <c r="E842" i="1" s="1"/>
  <c r="I829" i="1"/>
  <c r="D829" i="1" s="1"/>
  <c r="D842" i="1" s="1"/>
  <c r="H829" i="1"/>
  <c r="C829" i="1" s="1"/>
  <c r="C842" i="1" s="1"/>
  <c r="I834" i="1"/>
  <c r="D834" i="1" s="1"/>
  <c r="D847" i="1" s="1"/>
  <c r="H834" i="1"/>
  <c r="C834" i="1" s="1"/>
  <c r="C847" i="1" s="1"/>
  <c r="J830" i="1"/>
  <c r="E830" i="1" s="1"/>
  <c r="E843" i="1" s="1"/>
  <c r="I830" i="1"/>
  <c r="D830" i="1" s="1"/>
  <c r="D843" i="1" s="1"/>
  <c r="H830" i="1"/>
  <c r="C830" i="1" s="1"/>
  <c r="C843" i="1" s="1"/>
  <c r="I835" i="1"/>
  <c r="D835" i="1" s="1"/>
  <c r="D848" i="1" s="1"/>
  <c r="H835" i="1"/>
  <c r="C835" i="1" s="1"/>
  <c r="C848" i="1" s="1"/>
  <c r="R829" i="1"/>
  <c r="O829" i="1" s="1"/>
  <c r="S830" i="1"/>
  <c r="P830" i="1" s="1"/>
  <c r="R830" i="1"/>
  <c r="O830" i="1" s="1"/>
  <c r="S829" i="1"/>
  <c r="P829" i="1" s="1"/>
  <c r="J521" i="1"/>
  <c r="E521" i="1" s="1"/>
  <c r="E534" i="1" s="1"/>
  <c r="I521" i="1"/>
  <c r="D521" i="1" s="1"/>
  <c r="D534" i="1" s="1"/>
  <c r="H521" i="1"/>
  <c r="C521" i="1" s="1"/>
  <c r="C534" i="1" s="1"/>
  <c r="I526" i="1"/>
  <c r="D526" i="1" s="1"/>
  <c r="D539" i="1" s="1"/>
  <c r="H526" i="1"/>
  <c r="C526" i="1" s="1"/>
  <c r="C539" i="1" s="1"/>
  <c r="J522" i="1"/>
  <c r="E522" i="1" s="1"/>
  <c r="E535" i="1" s="1"/>
  <c r="I522" i="1"/>
  <c r="D522" i="1" s="1"/>
  <c r="D535" i="1" s="1"/>
  <c r="H522" i="1"/>
  <c r="C522" i="1" s="1"/>
  <c r="C535" i="1" s="1"/>
  <c r="I527" i="1"/>
  <c r="D527" i="1" s="1"/>
  <c r="D540" i="1" s="1"/>
  <c r="H527" i="1"/>
  <c r="C527" i="1" s="1"/>
  <c r="C540" i="1" s="1"/>
  <c r="R521" i="1"/>
  <c r="O521" i="1" s="1"/>
  <c r="S522" i="1"/>
  <c r="P522" i="1" s="1"/>
  <c r="R522" i="1"/>
  <c r="O522" i="1" s="1"/>
  <c r="S521" i="1"/>
  <c r="P521" i="1" s="1"/>
  <c r="H2079" i="1" l="1" a="1"/>
  <c r="H2072" i="1" a="1"/>
  <c r="H1764" i="1" a="1"/>
  <c r="H1771" i="1" a="1"/>
  <c r="R1458" i="1" a="1"/>
  <c r="A1485" i="1"/>
  <c r="A1486" i="1"/>
  <c r="H1148" i="1" a="1"/>
  <c r="H1155" i="1" a="1"/>
  <c r="H840" i="1" a="1"/>
  <c r="H847" i="1" a="1"/>
  <c r="H532" i="1" a="1"/>
  <c r="H539" i="1" a="1"/>
  <c r="H2080" i="1" l="1"/>
  <c r="H2079" i="1"/>
  <c r="H2073" i="1"/>
  <c r="I2075" i="1" s="1"/>
  <c r="K2075" i="1" s="1"/>
  <c r="H2072" i="1"/>
  <c r="I2074" i="1" s="1"/>
  <c r="K2074" i="1" s="1"/>
  <c r="H1772" i="1"/>
  <c r="H1771" i="1"/>
  <c r="H1765" i="1"/>
  <c r="I1767" i="1" s="1"/>
  <c r="K1767" i="1" s="1"/>
  <c r="H1764" i="1"/>
  <c r="I1766" i="1" s="1"/>
  <c r="K1766" i="1" s="1"/>
  <c r="R1459" i="1"/>
  <c r="U1459" i="1" s="1"/>
  <c r="V1468" i="1" s="1"/>
  <c r="R1458" i="1"/>
  <c r="U1458" i="1" s="1"/>
  <c r="H1156" i="1"/>
  <c r="H1155" i="1"/>
  <c r="H1149" i="1"/>
  <c r="I1151" i="1" s="1"/>
  <c r="K1151" i="1" s="1"/>
  <c r="H1148" i="1"/>
  <c r="I1150" i="1" s="1"/>
  <c r="K1150" i="1" s="1"/>
  <c r="H848" i="1"/>
  <c r="H847" i="1"/>
  <c r="H841" i="1"/>
  <c r="I843" i="1" s="1"/>
  <c r="K843" i="1" s="1"/>
  <c r="H840" i="1"/>
  <c r="I842" i="1" s="1"/>
  <c r="K842" i="1" s="1"/>
  <c r="H540" i="1"/>
  <c r="H539" i="1"/>
  <c r="H533" i="1"/>
  <c r="H532" i="1"/>
  <c r="I534" i="1" s="1"/>
  <c r="K534" i="1" s="1"/>
  <c r="A2101" i="1" l="1"/>
  <c r="R2074" i="1" a="1"/>
  <c r="A2102" i="1"/>
  <c r="R1766" i="1" a="1"/>
  <c r="A1793" i="1"/>
  <c r="A1794" i="1"/>
  <c r="Y1458" i="1"/>
  <c r="V1467" i="1"/>
  <c r="R1150" i="1" a="1"/>
  <c r="A1177" i="1"/>
  <c r="A1178" i="1"/>
  <c r="A869" i="1"/>
  <c r="R842" i="1" a="1"/>
  <c r="A870" i="1"/>
  <c r="I535" i="1"/>
  <c r="K535" i="1" s="1"/>
  <c r="R534" i="1" s="1" a="1"/>
  <c r="A561" i="1"/>
  <c r="R2075" i="1" l="1"/>
  <c r="U2075" i="1" s="1"/>
  <c r="V2084" i="1" s="1"/>
  <c r="R2074" i="1"/>
  <c r="U2074" i="1" s="1"/>
  <c r="R1767" i="1"/>
  <c r="U1767" i="1" s="1"/>
  <c r="V1776" i="1" s="1"/>
  <c r="R1766" i="1"/>
  <c r="U1766" i="1" s="1"/>
  <c r="M1467" i="1"/>
  <c r="L1467" i="1" s="1"/>
  <c r="R1467" i="1" a="1"/>
  <c r="M1468" i="1"/>
  <c r="L1468" i="1" s="1"/>
  <c r="R1151" i="1"/>
  <c r="U1151" i="1" s="1"/>
  <c r="V1160" i="1" s="1"/>
  <c r="R1150" i="1"/>
  <c r="U1150" i="1" s="1"/>
  <c r="R843" i="1"/>
  <c r="U843" i="1" s="1"/>
  <c r="V852" i="1" s="1"/>
  <c r="R842" i="1"/>
  <c r="U842" i="1" s="1"/>
  <c r="R535" i="1"/>
  <c r="U535" i="1" s="1"/>
  <c r="V544" i="1" s="1"/>
  <c r="R534" i="1"/>
  <c r="U534" i="1" s="1"/>
  <c r="A562" i="1"/>
  <c r="Y2074" i="1" l="1"/>
  <c r="V2083" i="1"/>
  <c r="Y1766" i="1"/>
  <c r="V1775" i="1"/>
  <c r="S1468" i="1"/>
  <c r="P1468" i="1" s="1"/>
  <c r="R1468" i="1"/>
  <c r="O1468" i="1" s="1"/>
  <c r="S1467" i="1"/>
  <c r="P1467" i="1" s="1"/>
  <c r="R1467" i="1"/>
  <c r="O1467" i="1" s="1"/>
  <c r="J1468" i="1"/>
  <c r="E1468" i="1" s="1"/>
  <c r="E1481" i="1" s="1"/>
  <c r="I1468" i="1"/>
  <c r="D1468" i="1" s="1"/>
  <c r="D1481" i="1" s="1"/>
  <c r="H1468" i="1"/>
  <c r="C1468" i="1" s="1"/>
  <c r="C1481" i="1" s="1"/>
  <c r="I1473" i="1"/>
  <c r="D1473" i="1" s="1"/>
  <c r="D1486" i="1" s="1"/>
  <c r="H1473" i="1"/>
  <c r="C1473" i="1" s="1"/>
  <c r="C1486" i="1" s="1"/>
  <c r="J1467" i="1"/>
  <c r="E1467" i="1" s="1"/>
  <c r="E1480" i="1" s="1"/>
  <c r="I1467" i="1"/>
  <c r="D1467" i="1" s="1"/>
  <c r="D1480" i="1" s="1"/>
  <c r="H1467" i="1"/>
  <c r="C1467" i="1" s="1"/>
  <c r="C1480" i="1" s="1"/>
  <c r="H1478" i="1" s="1" a="1"/>
  <c r="I1472" i="1"/>
  <c r="D1472" i="1" s="1"/>
  <c r="D1485" i="1" s="1"/>
  <c r="H1472" i="1"/>
  <c r="C1472" i="1" s="1"/>
  <c r="C1485" i="1" s="1"/>
  <c r="Y1150" i="1"/>
  <c r="V1159" i="1"/>
  <c r="Y842" i="1"/>
  <c r="V851" i="1"/>
  <c r="Y534" i="1"/>
  <c r="V543" i="1"/>
  <c r="R2083" i="1" l="1" a="1"/>
  <c r="M2084" i="1"/>
  <c r="L2084" i="1" s="1"/>
  <c r="M2083" i="1"/>
  <c r="L2083" i="1" s="1"/>
  <c r="M1776" i="1"/>
  <c r="L1776" i="1" s="1"/>
  <c r="R1775" i="1" a="1"/>
  <c r="M1775" i="1"/>
  <c r="L1775" i="1" s="1"/>
  <c r="H1485" i="1" a="1"/>
  <c r="H1479" i="1"/>
  <c r="H1478" i="1"/>
  <c r="M1159" i="1"/>
  <c r="L1159" i="1" s="1"/>
  <c r="M1160" i="1"/>
  <c r="L1160" i="1" s="1"/>
  <c r="R1159" i="1" a="1"/>
  <c r="M851" i="1"/>
  <c r="L851" i="1" s="1"/>
  <c r="M852" i="1"/>
  <c r="L852" i="1" s="1"/>
  <c r="R851" i="1" a="1"/>
  <c r="R543" i="1" a="1"/>
  <c r="M544" i="1"/>
  <c r="L544" i="1" s="1"/>
  <c r="M543" i="1"/>
  <c r="L543" i="1" s="1"/>
  <c r="J2083" i="1" l="1"/>
  <c r="E2083" i="1" s="1"/>
  <c r="E2096" i="1" s="1"/>
  <c r="I2083" i="1"/>
  <c r="D2083" i="1" s="1"/>
  <c r="D2096" i="1" s="1"/>
  <c r="H2083" i="1"/>
  <c r="C2083" i="1" s="1"/>
  <c r="C2096" i="1" s="1"/>
  <c r="I2088" i="1"/>
  <c r="D2088" i="1" s="1"/>
  <c r="D2101" i="1" s="1"/>
  <c r="H2088" i="1"/>
  <c r="C2088" i="1" s="1"/>
  <c r="C2101" i="1" s="1"/>
  <c r="J2084" i="1"/>
  <c r="E2084" i="1" s="1"/>
  <c r="E2097" i="1" s="1"/>
  <c r="I2084" i="1"/>
  <c r="D2084" i="1" s="1"/>
  <c r="D2097" i="1" s="1"/>
  <c r="H2084" i="1"/>
  <c r="C2084" i="1" s="1"/>
  <c r="C2097" i="1" s="1"/>
  <c r="I2089" i="1"/>
  <c r="D2089" i="1" s="1"/>
  <c r="D2102" i="1" s="1"/>
  <c r="H2089" i="1"/>
  <c r="C2089" i="1" s="1"/>
  <c r="C2102" i="1" s="1"/>
  <c r="S2084" i="1"/>
  <c r="P2084" i="1" s="1"/>
  <c r="R2084" i="1"/>
  <c r="O2084" i="1" s="1"/>
  <c r="S2083" i="1"/>
  <c r="P2083" i="1" s="1"/>
  <c r="R2083" i="1"/>
  <c r="O2083" i="1" s="1"/>
  <c r="J1775" i="1"/>
  <c r="E1775" i="1" s="1"/>
  <c r="E1788" i="1" s="1"/>
  <c r="I1775" i="1"/>
  <c r="D1775" i="1" s="1"/>
  <c r="D1788" i="1" s="1"/>
  <c r="H1775" i="1"/>
  <c r="C1775" i="1" s="1"/>
  <c r="C1788" i="1" s="1"/>
  <c r="I1780" i="1"/>
  <c r="D1780" i="1" s="1"/>
  <c r="D1793" i="1" s="1"/>
  <c r="H1780" i="1"/>
  <c r="C1780" i="1" s="1"/>
  <c r="C1793" i="1" s="1"/>
  <c r="S1776" i="1"/>
  <c r="P1776" i="1" s="1"/>
  <c r="R1776" i="1"/>
  <c r="O1776" i="1" s="1"/>
  <c r="S1775" i="1"/>
  <c r="P1775" i="1" s="1"/>
  <c r="R1775" i="1"/>
  <c r="O1775" i="1" s="1"/>
  <c r="J1776" i="1"/>
  <c r="E1776" i="1" s="1"/>
  <c r="E1789" i="1" s="1"/>
  <c r="I1776" i="1"/>
  <c r="D1776" i="1" s="1"/>
  <c r="D1789" i="1" s="1"/>
  <c r="H1776" i="1"/>
  <c r="C1776" i="1" s="1"/>
  <c r="C1789" i="1" s="1"/>
  <c r="I1781" i="1"/>
  <c r="D1781" i="1" s="1"/>
  <c r="D1794" i="1" s="1"/>
  <c r="H1781" i="1"/>
  <c r="C1781" i="1" s="1"/>
  <c r="C1794" i="1" s="1"/>
  <c r="H1486" i="1"/>
  <c r="H1485" i="1"/>
  <c r="I1480" i="1"/>
  <c r="K1480" i="1" s="1"/>
  <c r="I1481" i="1"/>
  <c r="K1481" i="1" s="1"/>
  <c r="J1160" i="1"/>
  <c r="E1160" i="1" s="1"/>
  <c r="E1173" i="1" s="1"/>
  <c r="I1160" i="1"/>
  <c r="D1160" i="1" s="1"/>
  <c r="D1173" i="1" s="1"/>
  <c r="H1160" i="1"/>
  <c r="C1160" i="1" s="1"/>
  <c r="C1173" i="1" s="1"/>
  <c r="I1165" i="1"/>
  <c r="D1165" i="1" s="1"/>
  <c r="D1178" i="1" s="1"/>
  <c r="H1165" i="1"/>
  <c r="C1165" i="1" s="1"/>
  <c r="C1178" i="1" s="1"/>
  <c r="S1160" i="1"/>
  <c r="P1160" i="1" s="1"/>
  <c r="R1160" i="1"/>
  <c r="O1160" i="1" s="1"/>
  <c r="S1159" i="1"/>
  <c r="P1159" i="1" s="1"/>
  <c r="R1159" i="1"/>
  <c r="O1159" i="1" s="1"/>
  <c r="J1159" i="1"/>
  <c r="E1159" i="1" s="1"/>
  <c r="E1172" i="1" s="1"/>
  <c r="I1159" i="1"/>
  <c r="D1159" i="1" s="1"/>
  <c r="D1172" i="1" s="1"/>
  <c r="H1159" i="1"/>
  <c r="C1159" i="1" s="1"/>
  <c r="C1172" i="1" s="1"/>
  <c r="H1170" i="1" s="1" a="1"/>
  <c r="I1164" i="1"/>
  <c r="D1164" i="1" s="1"/>
  <c r="D1177" i="1" s="1"/>
  <c r="H1164" i="1"/>
  <c r="C1164" i="1" s="1"/>
  <c r="C1177" i="1" s="1"/>
  <c r="S852" i="1"/>
  <c r="P852" i="1" s="1"/>
  <c r="R852" i="1"/>
  <c r="O852" i="1" s="1"/>
  <c r="S851" i="1"/>
  <c r="P851" i="1" s="1"/>
  <c r="R851" i="1"/>
  <c r="O851" i="1" s="1"/>
  <c r="J852" i="1"/>
  <c r="E852" i="1" s="1"/>
  <c r="E865" i="1" s="1"/>
  <c r="I852" i="1"/>
  <c r="D852" i="1" s="1"/>
  <c r="D865" i="1" s="1"/>
  <c r="H852" i="1"/>
  <c r="C852" i="1" s="1"/>
  <c r="C865" i="1" s="1"/>
  <c r="I857" i="1"/>
  <c r="D857" i="1" s="1"/>
  <c r="D870" i="1" s="1"/>
  <c r="H857" i="1"/>
  <c r="C857" i="1" s="1"/>
  <c r="C870" i="1" s="1"/>
  <c r="J851" i="1"/>
  <c r="E851" i="1" s="1"/>
  <c r="E864" i="1" s="1"/>
  <c r="I851" i="1"/>
  <c r="D851" i="1" s="1"/>
  <c r="D864" i="1" s="1"/>
  <c r="H851" i="1"/>
  <c r="C851" i="1" s="1"/>
  <c r="C864" i="1" s="1"/>
  <c r="H862" i="1" s="1" a="1"/>
  <c r="I856" i="1"/>
  <c r="D856" i="1" s="1"/>
  <c r="D869" i="1" s="1"/>
  <c r="H856" i="1"/>
  <c r="C856" i="1" s="1"/>
  <c r="C869" i="1" s="1"/>
  <c r="J543" i="1"/>
  <c r="E543" i="1" s="1"/>
  <c r="E556" i="1" s="1"/>
  <c r="I543" i="1"/>
  <c r="D543" i="1" s="1"/>
  <c r="D556" i="1" s="1"/>
  <c r="H543" i="1"/>
  <c r="C543" i="1" s="1"/>
  <c r="C556" i="1" s="1"/>
  <c r="I548" i="1"/>
  <c r="D548" i="1" s="1"/>
  <c r="D561" i="1" s="1"/>
  <c r="H548" i="1"/>
  <c r="C548" i="1" s="1"/>
  <c r="C561" i="1" s="1"/>
  <c r="J544" i="1"/>
  <c r="E544" i="1" s="1"/>
  <c r="E557" i="1" s="1"/>
  <c r="I544" i="1"/>
  <c r="D544" i="1" s="1"/>
  <c r="D557" i="1" s="1"/>
  <c r="H544" i="1"/>
  <c r="C544" i="1" s="1"/>
  <c r="C557" i="1" s="1"/>
  <c r="I549" i="1"/>
  <c r="D549" i="1" s="1"/>
  <c r="D562" i="1" s="1"/>
  <c r="H549" i="1"/>
  <c r="C549" i="1" s="1"/>
  <c r="C562" i="1" s="1"/>
  <c r="S544" i="1"/>
  <c r="P544" i="1" s="1"/>
  <c r="R544" i="1"/>
  <c r="O544" i="1" s="1"/>
  <c r="S543" i="1"/>
  <c r="P543" i="1" s="1"/>
  <c r="R543" i="1"/>
  <c r="O543" i="1" s="1"/>
  <c r="H2101" i="1" l="1" a="1"/>
  <c r="H2094" i="1" a="1"/>
  <c r="H1793" i="1" a="1"/>
  <c r="H1786" i="1" a="1"/>
  <c r="A1507" i="1"/>
  <c r="R1480" i="1" a="1"/>
  <c r="A1508" i="1"/>
  <c r="H1171" i="1"/>
  <c r="H1170" i="1"/>
  <c r="H1177" i="1" a="1"/>
  <c r="H869" i="1" a="1"/>
  <c r="H863" i="1"/>
  <c r="H862" i="1"/>
  <c r="H561" i="1" a="1"/>
  <c r="H554" i="1" a="1"/>
  <c r="H2102" i="1" l="1"/>
  <c r="H2101" i="1"/>
  <c r="H2095" i="1"/>
  <c r="I2097" i="1" s="1"/>
  <c r="K2097" i="1" s="1"/>
  <c r="H2094" i="1"/>
  <c r="I2096" i="1" s="1"/>
  <c r="K2096" i="1" s="1"/>
  <c r="H1787" i="1"/>
  <c r="H1786" i="1"/>
  <c r="H1794" i="1"/>
  <c r="H1793" i="1"/>
  <c r="R1481" i="1"/>
  <c r="U1481" i="1" s="1"/>
  <c r="V1490" i="1" s="1"/>
  <c r="R1480" i="1"/>
  <c r="U1480" i="1" s="1"/>
  <c r="H1178" i="1"/>
  <c r="H1177" i="1"/>
  <c r="I1172" i="1" s="1"/>
  <c r="K1172" i="1" s="1"/>
  <c r="I1173" i="1"/>
  <c r="K1173" i="1" s="1"/>
  <c r="H870" i="1"/>
  <c r="I865" i="1" s="1"/>
  <c r="K865" i="1" s="1"/>
  <c r="H869" i="1"/>
  <c r="I864" i="1" s="1"/>
  <c r="K864" i="1" s="1"/>
  <c r="H555" i="1"/>
  <c r="H554" i="1"/>
  <c r="H562" i="1"/>
  <c r="H561" i="1"/>
  <c r="A2123" i="1" l="1"/>
  <c r="R2096" i="1" a="1"/>
  <c r="A2124" i="1"/>
  <c r="I1788" i="1"/>
  <c r="K1788" i="1" s="1"/>
  <c r="I1789" i="1"/>
  <c r="K1789" i="1" s="1"/>
  <c r="Y1480" i="1"/>
  <c r="V1489" i="1"/>
  <c r="A1199" i="1"/>
  <c r="R1172" i="1" a="1"/>
  <c r="A1200" i="1"/>
  <c r="A891" i="1"/>
  <c r="R864" i="1" a="1"/>
  <c r="A892" i="1"/>
  <c r="I556" i="1"/>
  <c r="K556" i="1" s="1"/>
  <c r="I557" i="1"/>
  <c r="K557" i="1" s="1"/>
  <c r="R2097" i="1" l="1"/>
  <c r="U2097" i="1" s="1"/>
  <c r="V2106" i="1" s="1"/>
  <c r="R2096" i="1"/>
  <c r="U2096" i="1" s="1"/>
  <c r="A1816" i="1"/>
  <c r="A1815" i="1"/>
  <c r="R1788" i="1" a="1"/>
  <c r="R1489" i="1" a="1"/>
  <c r="M1490" i="1"/>
  <c r="L1490" i="1" s="1"/>
  <c r="M1489" i="1"/>
  <c r="L1489" i="1" s="1"/>
  <c r="R1173" i="1"/>
  <c r="U1173" i="1" s="1"/>
  <c r="V1182" i="1" s="1"/>
  <c r="R1172" i="1"/>
  <c r="U1172" i="1" s="1"/>
  <c r="R865" i="1"/>
  <c r="U865" i="1" s="1"/>
  <c r="V874" i="1" s="1"/>
  <c r="R864" i="1"/>
  <c r="U864" i="1" s="1"/>
  <c r="A584" i="1"/>
  <c r="A583" i="1"/>
  <c r="R556" i="1" a="1"/>
  <c r="Y2096" i="1" l="1"/>
  <c r="V2105" i="1"/>
  <c r="R1789" i="1"/>
  <c r="U1789" i="1" s="1"/>
  <c r="V1798" i="1" s="1"/>
  <c r="R1788" i="1"/>
  <c r="U1788" i="1" s="1"/>
  <c r="I1494" i="1"/>
  <c r="D1494" i="1" s="1"/>
  <c r="D1507" i="1" s="1"/>
  <c r="H1494" i="1"/>
  <c r="C1494" i="1" s="1"/>
  <c r="C1507" i="1" s="1"/>
  <c r="H1489" i="1"/>
  <c r="C1489" i="1" s="1"/>
  <c r="C1502" i="1" s="1"/>
  <c r="J1489" i="1"/>
  <c r="E1489" i="1" s="1"/>
  <c r="E1502" i="1" s="1"/>
  <c r="I1489" i="1"/>
  <c r="D1489" i="1" s="1"/>
  <c r="D1502" i="1" s="1"/>
  <c r="H1495" i="1"/>
  <c r="C1495" i="1" s="1"/>
  <c r="C1508" i="1" s="1"/>
  <c r="H1490" i="1"/>
  <c r="C1490" i="1" s="1"/>
  <c r="C1503" i="1" s="1"/>
  <c r="J1490" i="1"/>
  <c r="E1490" i="1" s="1"/>
  <c r="E1503" i="1" s="1"/>
  <c r="I1495" i="1"/>
  <c r="D1495" i="1" s="1"/>
  <c r="D1508" i="1" s="1"/>
  <c r="I1490" i="1"/>
  <c r="D1490" i="1" s="1"/>
  <c r="D1503" i="1" s="1"/>
  <c r="S1490" i="1"/>
  <c r="P1490" i="1" s="1"/>
  <c r="R1490" i="1"/>
  <c r="O1490" i="1" s="1"/>
  <c r="S1489" i="1"/>
  <c r="P1489" i="1" s="1"/>
  <c r="R1489" i="1"/>
  <c r="O1489" i="1" s="1"/>
  <c r="Y1172" i="1"/>
  <c r="V1181" i="1"/>
  <c r="Y864" i="1"/>
  <c r="V873" i="1"/>
  <c r="R557" i="1"/>
  <c r="U557" i="1" s="1"/>
  <c r="V566" i="1" s="1"/>
  <c r="R556" i="1"/>
  <c r="U556" i="1" s="1"/>
  <c r="R2105" i="1" l="1" a="1"/>
  <c r="M2106" i="1"/>
  <c r="L2106" i="1" s="1"/>
  <c r="M2105" i="1"/>
  <c r="L2105" i="1" s="1"/>
  <c r="Y1788" i="1"/>
  <c r="V1797" i="1"/>
  <c r="H1507" i="1" a="1"/>
  <c r="H1500" i="1" a="1"/>
  <c r="R1181" i="1" a="1"/>
  <c r="M1182" i="1"/>
  <c r="L1182" i="1" s="1"/>
  <c r="M1181" i="1"/>
  <c r="L1181" i="1" s="1"/>
  <c r="R873" i="1" a="1"/>
  <c r="M874" i="1"/>
  <c r="L874" i="1" s="1"/>
  <c r="M873" i="1"/>
  <c r="L873" i="1" s="1"/>
  <c r="Y556" i="1"/>
  <c r="V565" i="1"/>
  <c r="I2110" i="1" l="1"/>
  <c r="D2110" i="1" s="1"/>
  <c r="D2123" i="1" s="1"/>
  <c r="H2110" i="1"/>
  <c r="C2110" i="1" s="1"/>
  <c r="C2123" i="1" s="1"/>
  <c r="J2105" i="1"/>
  <c r="E2105" i="1" s="1"/>
  <c r="E2118" i="1" s="1"/>
  <c r="I2105" i="1"/>
  <c r="D2105" i="1" s="1"/>
  <c r="D2118" i="1" s="1"/>
  <c r="H2105" i="1"/>
  <c r="C2105" i="1" s="1"/>
  <c r="C2118" i="1" s="1"/>
  <c r="H2111" i="1"/>
  <c r="C2111" i="1" s="1"/>
  <c r="C2124" i="1" s="1"/>
  <c r="J2106" i="1"/>
  <c r="E2106" i="1" s="1"/>
  <c r="E2119" i="1" s="1"/>
  <c r="I2106" i="1"/>
  <c r="D2106" i="1" s="1"/>
  <c r="D2119" i="1" s="1"/>
  <c r="H2106" i="1"/>
  <c r="C2106" i="1" s="1"/>
  <c r="C2119" i="1" s="1"/>
  <c r="I2111" i="1"/>
  <c r="D2111" i="1" s="1"/>
  <c r="D2124" i="1" s="1"/>
  <c r="S2106" i="1"/>
  <c r="P2106" i="1" s="1"/>
  <c r="R2106" i="1"/>
  <c r="O2106" i="1" s="1"/>
  <c r="S2105" i="1"/>
  <c r="P2105" i="1" s="1"/>
  <c r="R2105" i="1"/>
  <c r="O2105" i="1" s="1"/>
  <c r="R1797" i="1" a="1"/>
  <c r="M1798" i="1"/>
  <c r="L1798" i="1" s="1"/>
  <c r="M1797" i="1"/>
  <c r="L1797" i="1" s="1"/>
  <c r="H1501" i="1"/>
  <c r="H1500" i="1"/>
  <c r="H1508" i="1"/>
  <c r="H1507" i="1"/>
  <c r="I1186" i="1"/>
  <c r="D1186" i="1" s="1"/>
  <c r="D1199" i="1" s="1"/>
  <c r="H1181" i="1"/>
  <c r="C1181" i="1" s="1"/>
  <c r="C1194" i="1" s="1"/>
  <c r="H1186" i="1"/>
  <c r="C1186" i="1" s="1"/>
  <c r="C1199" i="1" s="1"/>
  <c r="J1181" i="1"/>
  <c r="E1181" i="1" s="1"/>
  <c r="E1194" i="1" s="1"/>
  <c r="I1181" i="1"/>
  <c r="D1181" i="1" s="1"/>
  <c r="D1194" i="1" s="1"/>
  <c r="H1187" i="1"/>
  <c r="C1187" i="1" s="1"/>
  <c r="C1200" i="1" s="1"/>
  <c r="I1187" i="1"/>
  <c r="D1187" i="1" s="1"/>
  <c r="D1200" i="1" s="1"/>
  <c r="H1182" i="1"/>
  <c r="C1182" i="1" s="1"/>
  <c r="C1195" i="1" s="1"/>
  <c r="J1182" i="1"/>
  <c r="E1182" i="1" s="1"/>
  <c r="E1195" i="1" s="1"/>
  <c r="I1182" i="1"/>
  <c r="D1182" i="1" s="1"/>
  <c r="D1195" i="1" s="1"/>
  <c r="S1182" i="1"/>
  <c r="P1182" i="1" s="1"/>
  <c r="R1182" i="1"/>
  <c r="O1182" i="1" s="1"/>
  <c r="S1181" i="1"/>
  <c r="P1181" i="1" s="1"/>
  <c r="R1181" i="1"/>
  <c r="O1181" i="1" s="1"/>
  <c r="I878" i="1"/>
  <c r="D878" i="1" s="1"/>
  <c r="D891" i="1" s="1"/>
  <c r="H878" i="1"/>
  <c r="C878" i="1" s="1"/>
  <c r="C891" i="1" s="1"/>
  <c r="J873" i="1"/>
  <c r="E873" i="1" s="1"/>
  <c r="E886" i="1" s="1"/>
  <c r="I873" i="1"/>
  <c r="D873" i="1" s="1"/>
  <c r="D886" i="1" s="1"/>
  <c r="H873" i="1"/>
  <c r="C873" i="1" s="1"/>
  <c r="C886" i="1" s="1"/>
  <c r="H879" i="1"/>
  <c r="C879" i="1" s="1"/>
  <c r="C892" i="1" s="1"/>
  <c r="I879" i="1"/>
  <c r="D879" i="1" s="1"/>
  <c r="D892" i="1" s="1"/>
  <c r="J874" i="1"/>
  <c r="E874" i="1" s="1"/>
  <c r="E887" i="1" s="1"/>
  <c r="I874" i="1"/>
  <c r="D874" i="1" s="1"/>
  <c r="D887" i="1" s="1"/>
  <c r="H874" i="1"/>
  <c r="C874" i="1" s="1"/>
  <c r="C887" i="1" s="1"/>
  <c r="S874" i="1"/>
  <c r="P874" i="1" s="1"/>
  <c r="R874" i="1"/>
  <c r="O874" i="1" s="1"/>
  <c r="S873" i="1"/>
  <c r="P873" i="1" s="1"/>
  <c r="R873" i="1"/>
  <c r="O873" i="1" s="1"/>
  <c r="R565" i="1" a="1"/>
  <c r="M566" i="1"/>
  <c r="L566" i="1" s="1"/>
  <c r="M565" i="1"/>
  <c r="L565" i="1" s="1"/>
  <c r="H2116" i="1" l="1" a="1"/>
  <c r="H2123" i="1" a="1"/>
  <c r="H1797" i="1"/>
  <c r="C1797" i="1" s="1"/>
  <c r="C1810" i="1" s="1"/>
  <c r="I1802" i="1"/>
  <c r="D1802" i="1" s="1"/>
  <c r="D1815" i="1" s="1"/>
  <c r="H1802" i="1"/>
  <c r="C1802" i="1" s="1"/>
  <c r="C1815" i="1" s="1"/>
  <c r="J1797" i="1"/>
  <c r="E1797" i="1" s="1"/>
  <c r="E1810" i="1" s="1"/>
  <c r="I1797" i="1"/>
  <c r="D1797" i="1" s="1"/>
  <c r="D1810" i="1" s="1"/>
  <c r="H1803" i="1"/>
  <c r="C1803" i="1" s="1"/>
  <c r="C1816" i="1" s="1"/>
  <c r="H1798" i="1"/>
  <c r="C1798" i="1" s="1"/>
  <c r="C1811" i="1" s="1"/>
  <c r="I1803" i="1"/>
  <c r="D1803" i="1" s="1"/>
  <c r="D1816" i="1" s="1"/>
  <c r="J1798" i="1"/>
  <c r="E1798" i="1" s="1"/>
  <c r="E1811" i="1" s="1"/>
  <c r="I1798" i="1"/>
  <c r="D1798" i="1" s="1"/>
  <c r="D1811" i="1" s="1"/>
  <c r="S1798" i="1"/>
  <c r="P1798" i="1" s="1"/>
  <c r="R1798" i="1"/>
  <c r="O1798" i="1" s="1"/>
  <c r="S1797" i="1"/>
  <c r="P1797" i="1" s="1"/>
  <c r="R1797" i="1"/>
  <c r="O1797" i="1" s="1"/>
  <c r="I1502" i="1"/>
  <c r="K1502" i="1" s="1"/>
  <c r="I1503" i="1"/>
  <c r="K1503" i="1" s="1"/>
  <c r="H1199" i="1" a="1"/>
  <c r="H1192" i="1" a="1"/>
  <c r="H884" i="1" a="1"/>
  <c r="H891" i="1" a="1"/>
  <c r="I570" i="1"/>
  <c r="D570" i="1" s="1"/>
  <c r="D583" i="1" s="1"/>
  <c r="H570" i="1"/>
  <c r="C570" i="1" s="1"/>
  <c r="C583" i="1" s="1"/>
  <c r="J565" i="1"/>
  <c r="E565" i="1" s="1"/>
  <c r="E578" i="1" s="1"/>
  <c r="I565" i="1"/>
  <c r="D565" i="1" s="1"/>
  <c r="D578" i="1" s="1"/>
  <c r="H565" i="1"/>
  <c r="C565" i="1" s="1"/>
  <c r="C578" i="1" s="1"/>
  <c r="H576" i="1" s="1" a="1"/>
  <c r="H571" i="1"/>
  <c r="C571" i="1" s="1"/>
  <c r="C584" i="1" s="1"/>
  <c r="J566" i="1"/>
  <c r="E566" i="1" s="1"/>
  <c r="E579" i="1" s="1"/>
  <c r="I566" i="1"/>
  <c r="D566" i="1" s="1"/>
  <c r="D579" i="1" s="1"/>
  <c r="H566" i="1"/>
  <c r="C566" i="1" s="1"/>
  <c r="C579" i="1" s="1"/>
  <c r="I571" i="1"/>
  <c r="D571" i="1" s="1"/>
  <c r="D584" i="1" s="1"/>
  <c r="S566" i="1"/>
  <c r="P566" i="1" s="1"/>
  <c r="R566" i="1"/>
  <c r="O566" i="1" s="1"/>
  <c r="S565" i="1"/>
  <c r="P565" i="1" s="1"/>
  <c r="R565" i="1"/>
  <c r="O565" i="1" s="1"/>
  <c r="H2116" i="1" l="1"/>
  <c r="H2117" i="1"/>
  <c r="H2124" i="1"/>
  <c r="H2123" i="1"/>
  <c r="H1815" i="1" a="1"/>
  <c r="H1808" i="1" a="1"/>
  <c r="A1530" i="1"/>
  <c r="A1529" i="1"/>
  <c r="R1502" i="1" a="1"/>
  <c r="H1193" i="1"/>
  <c r="H1192" i="1"/>
  <c r="I1194" i="1" s="1"/>
  <c r="K1194" i="1" s="1"/>
  <c r="H1200" i="1"/>
  <c r="H1199" i="1"/>
  <c r="H892" i="1"/>
  <c r="H891" i="1"/>
  <c r="H885" i="1"/>
  <c r="I887" i="1" s="1"/>
  <c r="K887" i="1" s="1"/>
  <c r="H884" i="1"/>
  <c r="I886" i="1" s="1"/>
  <c r="K886" i="1" s="1"/>
  <c r="H577" i="1"/>
  <c r="H576" i="1"/>
  <c r="H583" i="1" a="1"/>
  <c r="I2119" i="1" l="1"/>
  <c r="K2119" i="1" s="1"/>
  <c r="I2118" i="1"/>
  <c r="K2118" i="1" s="1"/>
  <c r="H1809" i="1"/>
  <c r="H1808" i="1"/>
  <c r="H1816" i="1"/>
  <c r="H1815" i="1"/>
  <c r="R1503" i="1"/>
  <c r="U1503" i="1" s="1"/>
  <c r="V1512" i="1" s="1"/>
  <c r="R1502" i="1"/>
  <c r="U1502" i="1" s="1"/>
  <c r="A1221" i="1"/>
  <c r="I1195" i="1"/>
  <c r="K1195" i="1" s="1"/>
  <c r="R1194" i="1" s="1" a="1"/>
  <c r="A913" i="1"/>
  <c r="R886" i="1" a="1"/>
  <c r="A914" i="1"/>
  <c r="H584" i="1"/>
  <c r="I579" i="1" s="1"/>
  <c r="K579" i="1" s="1"/>
  <c r="H583" i="1"/>
  <c r="I578" i="1"/>
  <c r="K578" i="1" s="1"/>
  <c r="A2145" i="1" l="1"/>
  <c r="R2118" i="1" a="1"/>
  <c r="A2146" i="1"/>
  <c r="I1810" i="1"/>
  <c r="K1810" i="1" s="1"/>
  <c r="I1811" i="1"/>
  <c r="K1811" i="1" s="1"/>
  <c r="Y1502" i="1"/>
  <c r="V1511" i="1"/>
  <c r="R1195" i="1"/>
  <c r="U1195" i="1" s="1"/>
  <c r="V1204" i="1" s="1"/>
  <c r="R1194" i="1"/>
  <c r="U1194" i="1" s="1"/>
  <c r="A1222" i="1"/>
  <c r="R887" i="1"/>
  <c r="U887" i="1" s="1"/>
  <c r="V896" i="1" s="1"/>
  <c r="R886" i="1"/>
  <c r="U886" i="1" s="1"/>
  <c r="A606" i="1"/>
  <c r="A605" i="1"/>
  <c r="R578" i="1" a="1"/>
  <c r="R2119" i="1" l="1"/>
  <c r="U2119" i="1" s="1"/>
  <c r="V2128" i="1" s="1"/>
  <c r="R2118" i="1"/>
  <c r="U2118" i="1" s="1"/>
  <c r="A1838" i="1"/>
  <c r="A1837" i="1"/>
  <c r="R1810" i="1" a="1"/>
  <c r="R1511" i="1" a="1"/>
  <c r="M1512" i="1"/>
  <c r="L1512" i="1" s="1"/>
  <c r="M1511" i="1"/>
  <c r="L1511" i="1" s="1"/>
  <c r="Y1194" i="1"/>
  <c r="V1203" i="1"/>
  <c r="Y886" i="1"/>
  <c r="V895" i="1"/>
  <c r="R579" i="1"/>
  <c r="U579" i="1" s="1"/>
  <c r="V588" i="1" s="1"/>
  <c r="R578" i="1"/>
  <c r="U578" i="1" s="1"/>
  <c r="Y2118" i="1" l="1"/>
  <c r="V2127" i="1"/>
  <c r="R1811" i="1"/>
  <c r="U1811" i="1" s="1"/>
  <c r="V1820" i="1" s="1"/>
  <c r="R1810" i="1"/>
  <c r="U1810" i="1" s="1"/>
  <c r="H1516" i="1"/>
  <c r="C1516" i="1" s="1"/>
  <c r="C1529" i="1" s="1"/>
  <c r="J1511" i="1"/>
  <c r="E1511" i="1" s="1"/>
  <c r="E1524" i="1" s="1"/>
  <c r="I1516" i="1"/>
  <c r="D1516" i="1" s="1"/>
  <c r="D1529" i="1" s="1"/>
  <c r="I1511" i="1"/>
  <c r="D1511" i="1" s="1"/>
  <c r="D1524" i="1" s="1"/>
  <c r="H1511" i="1"/>
  <c r="C1511" i="1" s="1"/>
  <c r="C1524" i="1" s="1"/>
  <c r="J1512" i="1"/>
  <c r="E1512" i="1" s="1"/>
  <c r="E1525" i="1" s="1"/>
  <c r="I1512" i="1"/>
  <c r="D1512" i="1" s="1"/>
  <c r="D1525" i="1" s="1"/>
  <c r="H1512" i="1"/>
  <c r="C1512" i="1" s="1"/>
  <c r="C1525" i="1" s="1"/>
  <c r="I1517" i="1"/>
  <c r="D1517" i="1" s="1"/>
  <c r="D1530" i="1" s="1"/>
  <c r="H1517" i="1"/>
  <c r="C1517" i="1" s="1"/>
  <c r="C1530" i="1" s="1"/>
  <c r="S1511" i="1"/>
  <c r="P1511" i="1" s="1"/>
  <c r="R1511" i="1"/>
  <c r="O1511" i="1" s="1"/>
  <c r="S1512" i="1"/>
  <c r="P1512" i="1" s="1"/>
  <c r="R1512" i="1"/>
  <c r="O1512" i="1" s="1"/>
  <c r="R1203" i="1" a="1"/>
  <c r="M1204" i="1"/>
  <c r="L1204" i="1" s="1"/>
  <c r="M1203" i="1"/>
  <c r="L1203" i="1" s="1"/>
  <c r="R895" i="1" a="1"/>
  <c r="M896" i="1"/>
  <c r="L896" i="1" s="1"/>
  <c r="M895" i="1"/>
  <c r="L895" i="1" s="1"/>
  <c r="Y578" i="1"/>
  <c r="V587" i="1"/>
  <c r="R2127" i="1" l="1" a="1"/>
  <c r="M2128" i="1"/>
  <c r="L2128" i="1" s="1"/>
  <c r="M2127" i="1"/>
  <c r="L2127" i="1" s="1"/>
  <c r="Y1810" i="1"/>
  <c r="V1819" i="1"/>
  <c r="H1522" i="1" a="1"/>
  <c r="H1529" i="1" a="1"/>
  <c r="I1208" i="1"/>
  <c r="D1208" i="1" s="1"/>
  <c r="D1221" i="1" s="1"/>
  <c r="H1208" i="1"/>
  <c r="C1208" i="1" s="1"/>
  <c r="C1221" i="1" s="1"/>
  <c r="J1203" i="1"/>
  <c r="E1203" i="1" s="1"/>
  <c r="E1216" i="1" s="1"/>
  <c r="I1203" i="1"/>
  <c r="D1203" i="1" s="1"/>
  <c r="D1216" i="1" s="1"/>
  <c r="H1203" i="1"/>
  <c r="C1203" i="1" s="1"/>
  <c r="C1216" i="1" s="1"/>
  <c r="H1214" i="1" s="1" a="1"/>
  <c r="J1204" i="1"/>
  <c r="E1204" i="1" s="1"/>
  <c r="E1217" i="1" s="1"/>
  <c r="I1204" i="1"/>
  <c r="D1204" i="1" s="1"/>
  <c r="D1217" i="1" s="1"/>
  <c r="H1204" i="1"/>
  <c r="C1204" i="1" s="1"/>
  <c r="C1217" i="1" s="1"/>
  <c r="I1209" i="1"/>
  <c r="D1209" i="1" s="1"/>
  <c r="D1222" i="1" s="1"/>
  <c r="H1209" i="1"/>
  <c r="C1209" i="1" s="1"/>
  <c r="C1222" i="1" s="1"/>
  <c r="S1203" i="1"/>
  <c r="P1203" i="1" s="1"/>
  <c r="R1203" i="1"/>
  <c r="O1203" i="1" s="1"/>
  <c r="S1204" i="1"/>
  <c r="P1204" i="1" s="1"/>
  <c r="R1204" i="1"/>
  <c r="O1204" i="1" s="1"/>
  <c r="H900" i="1"/>
  <c r="C900" i="1" s="1"/>
  <c r="C913" i="1" s="1"/>
  <c r="J895" i="1"/>
  <c r="E895" i="1" s="1"/>
  <c r="E908" i="1" s="1"/>
  <c r="I895" i="1"/>
  <c r="D895" i="1" s="1"/>
  <c r="D908" i="1" s="1"/>
  <c r="H895" i="1"/>
  <c r="C895" i="1" s="1"/>
  <c r="C908" i="1" s="1"/>
  <c r="I900" i="1"/>
  <c r="D900" i="1" s="1"/>
  <c r="D913" i="1" s="1"/>
  <c r="J896" i="1"/>
  <c r="E896" i="1" s="1"/>
  <c r="E909" i="1" s="1"/>
  <c r="I896" i="1"/>
  <c r="D896" i="1" s="1"/>
  <c r="D909" i="1" s="1"/>
  <c r="H896" i="1"/>
  <c r="C896" i="1" s="1"/>
  <c r="C909" i="1" s="1"/>
  <c r="I901" i="1"/>
  <c r="D901" i="1" s="1"/>
  <c r="D914" i="1" s="1"/>
  <c r="H901" i="1"/>
  <c r="C901" i="1" s="1"/>
  <c r="C914" i="1" s="1"/>
  <c r="S895" i="1"/>
  <c r="P895" i="1" s="1"/>
  <c r="R895" i="1"/>
  <c r="O895" i="1" s="1"/>
  <c r="S896" i="1"/>
  <c r="P896" i="1" s="1"/>
  <c r="R896" i="1"/>
  <c r="O896" i="1" s="1"/>
  <c r="R587" i="1" a="1"/>
  <c r="M588" i="1"/>
  <c r="L588" i="1" s="1"/>
  <c r="M587" i="1"/>
  <c r="L587" i="1" s="1"/>
  <c r="J2127" i="1" l="1"/>
  <c r="E2127" i="1" s="1"/>
  <c r="E2140" i="1" s="1"/>
  <c r="I2127" i="1"/>
  <c r="D2127" i="1" s="1"/>
  <c r="D2140" i="1" s="1"/>
  <c r="H2127" i="1"/>
  <c r="C2127" i="1" s="1"/>
  <c r="C2140" i="1" s="1"/>
  <c r="H2132" i="1"/>
  <c r="C2132" i="1" s="1"/>
  <c r="C2145" i="1" s="1"/>
  <c r="I2132" i="1"/>
  <c r="D2132" i="1" s="1"/>
  <c r="D2145" i="1" s="1"/>
  <c r="J2128" i="1"/>
  <c r="E2128" i="1" s="1"/>
  <c r="E2141" i="1" s="1"/>
  <c r="I2128" i="1"/>
  <c r="D2128" i="1" s="1"/>
  <c r="D2141" i="1" s="1"/>
  <c r="H2128" i="1"/>
  <c r="C2128" i="1" s="1"/>
  <c r="C2141" i="1" s="1"/>
  <c r="I2133" i="1"/>
  <c r="D2133" i="1" s="1"/>
  <c r="D2146" i="1" s="1"/>
  <c r="H2133" i="1"/>
  <c r="C2133" i="1" s="1"/>
  <c r="C2146" i="1" s="1"/>
  <c r="S2127" i="1"/>
  <c r="P2127" i="1" s="1"/>
  <c r="R2127" i="1"/>
  <c r="O2127" i="1" s="1"/>
  <c r="S2128" i="1"/>
  <c r="P2128" i="1" s="1"/>
  <c r="R2128" i="1"/>
  <c r="O2128" i="1" s="1"/>
  <c r="R1819" i="1" a="1"/>
  <c r="M1820" i="1"/>
  <c r="L1820" i="1" s="1"/>
  <c r="M1819" i="1"/>
  <c r="L1819" i="1" s="1"/>
  <c r="H1530" i="1"/>
  <c r="H1529" i="1"/>
  <c r="H1523" i="1"/>
  <c r="I1525" i="1" s="1"/>
  <c r="K1525" i="1" s="1"/>
  <c r="H1522" i="1"/>
  <c r="I1524" i="1" s="1"/>
  <c r="K1524" i="1" s="1"/>
  <c r="H1221" i="1" a="1"/>
  <c r="H1215" i="1"/>
  <c r="H1214" i="1"/>
  <c r="H906" i="1" a="1"/>
  <c r="H913" i="1" a="1"/>
  <c r="J587" i="1"/>
  <c r="E587" i="1" s="1"/>
  <c r="E600" i="1" s="1"/>
  <c r="I587" i="1"/>
  <c r="D587" i="1" s="1"/>
  <c r="D600" i="1" s="1"/>
  <c r="H587" i="1"/>
  <c r="C587" i="1" s="1"/>
  <c r="C600" i="1" s="1"/>
  <c r="I592" i="1"/>
  <c r="D592" i="1" s="1"/>
  <c r="D605" i="1" s="1"/>
  <c r="H592" i="1"/>
  <c r="C592" i="1" s="1"/>
  <c r="C605" i="1" s="1"/>
  <c r="J588" i="1"/>
  <c r="E588" i="1" s="1"/>
  <c r="E601" i="1" s="1"/>
  <c r="I588" i="1"/>
  <c r="D588" i="1" s="1"/>
  <c r="D601" i="1" s="1"/>
  <c r="H588" i="1"/>
  <c r="C588" i="1" s="1"/>
  <c r="C601" i="1" s="1"/>
  <c r="I593" i="1"/>
  <c r="D593" i="1" s="1"/>
  <c r="D606" i="1" s="1"/>
  <c r="H593" i="1"/>
  <c r="C593" i="1" s="1"/>
  <c r="C606" i="1" s="1"/>
  <c r="S587" i="1"/>
  <c r="P587" i="1" s="1"/>
  <c r="R587" i="1"/>
  <c r="O587" i="1" s="1"/>
  <c r="S588" i="1"/>
  <c r="P588" i="1" s="1"/>
  <c r="R588" i="1"/>
  <c r="O588" i="1" s="1"/>
  <c r="H2145" i="1" l="1" a="1"/>
  <c r="H2138" i="1" a="1"/>
  <c r="J1819" i="1"/>
  <c r="E1819" i="1" s="1"/>
  <c r="E1832" i="1" s="1"/>
  <c r="I1819" i="1"/>
  <c r="D1819" i="1" s="1"/>
  <c r="D1832" i="1" s="1"/>
  <c r="H1824" i="1"/>
  <c r="C1824" i="1" s="1"/>
  <c r="C1837" i="1" s="1"/>
  <c r="H1819" i="1"/>
  <c r="C1819" i="1" s="1"/>
  <c r="C1832" i="1" s="1"/>
  <c r="I1824" i="1"/>
  <c r="D1824" i="1" s="1"/>
  <c r="D1837" i="1" s="1"/>
  <c r="J1820" i="1"/>
  <c r="E1820" i="1" s="1"/>
  <c r="E1833" i="1" s="1"/>
  <c r="I1820" i="1"/>
  <c r="D1820" i="1" s="1"/>
  <c r="D1833" i="1" s="1"/>
  <c r="H1820" i="1"/>
  <c r="C1820" i="1" s="1"/>
  <c r="C1833" i="1" s="1"/>
  <c r="I1825" i="1"/>
  <c r="D1825" i="1" s="1"/>
  <c r="D1838" i="1" s="1"/>
  <c r="H1825" i="1"/>
  <c r="C1825" i="1" s="1"/>
  <c r="C1838" i="1" s="1"/>
  <c r="S1819" i="1"/>
  <c r="P1819" i="1" s="1"/>
  <c r="R1820" i="1"/>
  <c r="O1820" i="1" s="1"/>
  <c r="R1819" i="1"/>
  <c r="O1819" i="1" s="1"/>
  <c r="S1820" i="1"/>
  <c r="P1820" i="1" s="1"/>
  <c r="R1524" i="1" a="1"/>
  <c r="A1551" i="1"/>
  <c r="A1552" i="1"/>
  <c r="H1222" i="1"/>
  <c r="I1217" i="1" s="1"/>
  <c r="K1217" i="1" s="1"/>
  <c r="H1221" i="1"/>
  <c r="I1216" i="1" s="1"/>
  <c r="K1216" i="1" s="1"/>
  <c r="H907" i="1"/>
  <c r="H906" i="1"/>
  <c r="H914" i="1"/>
  <c r="H913" i="1"/>
  <c r="H598" i="1" a="1"/>
  <c r="H605" i="1" a="1"/>
  <c r="H2139" i="1" l="1"/>
  <c r="H2138" i="1"/>
  <c r="H2145" i="1"/>
  <c r="H2146" i="1"/>
  <c r="H1830" i="1" a="1"/>
  <c r="H1837" i="1" a="1"/>
  <c r="R1524" i="1"/>
  <c r="U1524" i="1" s="1"/>
  <c r="R1525" i="1"/>
  <c r="U1525" i="1" s="1"/>
  <c r="V1534" i="1" s="1"/>
  <c r="A1243" i="1"/>
  <c r="R1216" i="1" a="1"/>
  <c r="A1244" i="1"/>
  <c r="I908" i="1"/>
  <c r="K908" i="1" s="1"/>
  <c r="I909" i="1"/>
  <c r="K909" i="1" s="1"/>
  <c r="H599" i="1"/>
  <c r="H598" i="1"/>
  <c r="H606" i="1"/>
  <c r="H605" i="1"/>
  <c r="I2140" i="1" l="1"/>
  <c r="K2140" i="1" s="1"/>
  <c r="I2141" i="1"/>
  <c r="K2141" i="1" s="1"/>
  <c r="H1838" i="1"/>
  <c r="H1837" i="1"/>
  <c r="H1831" i="1"/>
  <c r="I1833" i="1" s="1"/>
  <c r="K1833" i="1" s="1"/>
  <c r="H1830" i="1"/>
  <c r="I1832" i="1" s="1"/>
  <c r="K1832" i="1" s="1"/>
  <c r="Y1524" i="1"/>
  <c r="V1533" i="1"/>
  <c r="R1216" i="1"/>
  <c r="U1216" i="1" s="1"/>
  <c r="R1217" i="1"/>
  <c r="U1217" i="1" s="1"/>
  <c r="V1226" i="1" s="1"/>
  <c r="A936" i="1"/>
  <c r="R908" i="1" a="1"/>
  <c r="A935" i="1"/>
  <c r="I600" i="1"/>
  <c r="K600" i="1" s="1"/>
  <c r="I601" i="1"/>
  <c r="K601" i="1" s="1"/>
  <c r="A2168" i="1" l="1"/>
  <c r="A2167" i="1"/>
  <c r="R2140" i="1" a="1"/>
  <c r="A1859" i="1"/>
  <c r="R1832" i="1" a="1"/>
  <c r="A1860" i="1"/>
  <c r="M1534" i="1"/>
  <c r="L1534" i="1" s="1"/>
  <c r="M1533" i="1"/>
  <c r="L1533" i="1" s="1"/>
  <c r="R1533" i="1" a="1"/>
  <c r="Y1216" i="1"/>
  <c r="V1225" i="1"/>
  <c r="R909" i="1"/>
  <c r="U909" i="1" s="1"/>
  <c r="V918" i="1" s="1"/>
  <c r="R908" i="1"/>
  <c r="U908" i="1" s="1"/>
  <c r="A628" i="1"/>
  <c r="A627" i="1"/>
  <c r="R600" i="1" a="1"/>
  <c r="R2141" i="1" l="1"/>
  <c r="U2141" i="1" s="1"/>
  <c r="V2150" i="1" s="1"/>
  <c r="R2140" i="1"/>
  <c r="U2140" i="1" s="1"/>
  <c r="R1832" i="1"/>
  <c r="U1832" i="1" s="1"/>
  <c r="R1833" i="1"/>
  <c r="U1833" i="1" s="1"/>
  <c r="V1842" i="1" s="1"/>
  <c r="S1534" i="1"/>
  <c r="P1534" i="1" s="1"/>
  <c r="R1534" i="1"/>
  <c r="O1534" i="1" s="1"/>
  <c r="S1533" i="1"/>
  <c r="P1533" i="1" s="1"/>
  <c r="R1533" i="1"/>
  <c r="O1533" i="1" s="1"/>
  <c r="J1533" i="1"/>
  <c r="E1533" i="1" s="1"/>
  <c r="E1546" i="1" s="1"/>
  <c r="I1533" i="1"/>
  <c r="D1533" i="1" s="1"/>
  <c r="D1546" i="1" s="1"/>
  <c r="H1533" i="1"/>
  <c r="C1533" i="1" s="1"/>
  <c r="C1546" i="1" s="1"/>
  <c r="I1538" i="1"/>
  <c r="D1538" i="1" s="1"/>
  <c r="D1551" i="1" s="1"/>
  <c r="H1538" i="1"/>
  <c r="C1538" i="1" s="1"/>
  <c r="C1551" i="1" s="1"/>
  <c r="J1534" i="1"/>
  <c r="E1534" i="1" s="1"/>
  <c r="E1547" i="1" s="1"/>
  <c r="I1534" i="1"/>
  <c r="D1534" i="1" s="1"/>
  <c r="D1547" i="1" s="1"/>
  <c r="H1534" i="1"/>
  <c r="C1534" i="1" s="1"/>
  <c r="C1547" i="1" s="1"/>
  <c r="I1539" i="1"/>
  <c r="D1539" i="1" s="1"/>
  <c r="D1552" i="1" s="1"/>
  <c r="H1539" i="1"/>
  <c r="C1539" i="1" s="1"/>
  <c r="C1552" i="1" s="1"/>
  <c r="M1226" i="1"/>
  <c r="L1226" i="1" s="1"/>
  <c r="M1225" i="1"/>
  <c r="L1225" i="1" s="1"/>
  <c r="R1225" i="1" a="1"/>
  <c r="Y908" i="1"/>
  <c r="V917" i="1"/>
  <c r="R601" i="1"/>
  <c r="U601" i="1" s="1"/>
  <c r="V610" i="1" s="1"/>
  <c r="R600" i="1"/>
  <c r="U600" i="1" s="1"/>
  <c r="Y2140" i="1" l="1"/>
  <c r="V2149" i="1"/>
  <c r="Y1832" i="1"/>
  <c r="V1841" i="1"/>
  <c r="H1551" i="1" a="1"/>
  <c r="H1544" i="1" a="1"/>
  <c r="S1226" i="1"/>
  <c r="P1226" i="1" s="1"/>
  <c r="R1226" i="1"/>
  <c r="O1226" i="1" s="1"/>
  <c r="S1225" i="1"/>
  <c r="P1225" i="1" s="1"/>
  <c r="R1225" i="1"/>
  <c r="O1225" i="1" s="1"/>
  <c r="J1225" i="1"/>
  <c r="E1225" i="1" s="1"/>
  <c r="E1238" i="1" s="1"/>
  <c r="I1225" i="1"/>
  <c r="D1225" i="1" s="1"/>
  <c r="D1238" i="1" s="1"/>
  <c r="H1225" i="1"/>
  <c r="C1225" i="1" s="1"/>
  <c r="C1238" i="1" s="1"/>
  <c r="I1230" i="1"/>
  <c r="D1230" i="1" s="1"/>
  <c r="D1243" i="1" s="1"/>
  <c r="H1230" i="1"/>
  <c r="C1230" i="1" s="1"/>
  <c r="C1243" i="1" s="1"/>
  <c r="J1226" i="1"/>
  <c r="E1226" i="1" s="1"/>
  <c r="E1239" i="1" s="1"/>
  <c r="I1226" i="1"/>
  <c r="D1226" i="1" s="1"/>
  <c r="D1239" i="1" s="1"/>
  <c r="H1226" i="1"/>
  <c r="C1226" i="1" s="1"/>
  <c r="C1239" i="1" s="1"/>
  <c r="I1231" i="1"/>
  <c r="D1231" i="1" s="1"/>
  <c r="D1244" i="1" s="1"/>
  <c r="H1231" i="1"/>
  <c r="C1231" i="1" s="1"/>
  <c r="C1244" i="1" s="1"/>
  <c r="M918" i="1"/>
  <c r="L918" i="1" s="1"/>
  <c r="M917" i="1"/>
  <c r="L917" i="1" s="1"/>
  <c r="R917" i="1" a="1"/>
  <c r="Y600" i="1"/>
  <c r="V609" i="1"/>
  <c r="M2150" i="1" l="1"/>
  <c r="L2150" i="1" s="1"/>
  <c r="M2149" i="1"/>
  <c r="L2149" i="1" s="1"/>
  <c r="R2149" i="1" a="1"/>
  <c r="M1842" i="1"/>
  <c r="L1842" i="1" s="1"/>
  <c r="M1841" i="1"/>
  <c r="L1841" i="1" s="1"/>
  <c r="R1841" i="1" a="1"/>
  <c r="H1545" i="1"/>
  <c r="H1544" i="1"/>
  <c r="H1552" i="1"/>
  <c r="H1551" i="1"/>
  <c r="H1243" i="1" a="1"/>
  <c r="H1236" i="1" a="1"/>
  <c r="J917" i="1"/>
  <c r="E917" i="1" s="1"/>
  <c r="E930" i="1" s="1"/>
  <c r="I917" i="1"/>
  <c r="D917" i="1" s="1"/>
  <c r="D930" i="1" s="1"/>
  <c r="H917" i="1"/>
  <c r="C917" i="1" s="1"/>
  <c r="C930" i="1" s="1"/>
  <c r="I922" i="1"/>
  <c r="D922" i="1" s="1"/>
  <c r="D935" i="1" s="1"/>
  <c r="H922" i="1"/>
  <c r="C922" i="1" s="1"/>
  <c r="C935" i="1" s="1"/>
  <c r="S918" i="1"/>
  <c r="P918" i="1" s="1"/>
  <c r="R918" i="1"/>
  <c r="O918" i="1" s="1"/>
  <c r="S917" i="1"/>
  <c r="P917" i="1" s="1"/>
  <c r="R917" i="1"/>
  <c r="O917" i="1" s="1"/>
  <c r="J918" i="1"/>
  <c r="E918" i="1" s="1"/>
  <c r="E931" i="1" s="1"/>
  <c r="I918" i="1"/>
  <c r="D918" i="1" s="1"/>
  <c r="D931" i="1" s="1"/>
  <c r="H918" i="1"/>
  <c r="C918" i="1" s="1"/>
  <c r="C931" i="1" s="1"/>
  <c r="I923" i="1"/>
  <c r="D923" i="1" s="1"/>
  <c r="D936" i="1" s="1"/>
  <c r="H923" i="1"/>
  <c r="C923" i="1" s="1"/>
  <c r="C936" i="1" s="1"/>
  <c r="M610" i="1"/>
  <c r="L610" i="1" s="1"/>
  <c r="M609" i="1"/>
  <c r="L609" i="1" s="1"/>
  <c r="R609" i="1" a="1"/>
  <c r="R2149" i="1" l="1"/>
  <c r="O2149" i="1" s="1"/>
  <c r="S2150" i="1"/>
  <c r="P2150" i="1" s="1"/>
  <c r="R2150" i="1"/>
  <c r="O2150" i="1" s="1"/>
  <c r="S2149" i="1"/>
  <c r="P2149" i="1" s="1"/>
  <c r="J2149" i="1"/>
  <c r="E2149" i="1" s="1"/>
  <c r="E2162" i="1" s="1"/>
  <c r="I2149" i="1"/>
  <c r="D2149" i="1" s="1"/>
  <c r="D2162" i="1" s="1"/>
  <c r="H2149" i="1"/>
  <c r="C2149" i="1" s="1"/>
  <c r="C2162" i="1" s="1"/>
  <c r="I2154" i="1"/>
  <c r="D2154" i="1" s="1"/>
  <c r="D2167" i="1" s="1"/>
  <c r="H2154" i="1"/>
  <c r="C2154" i="1" s="1"/>
  <c r="C2167" i="1" s="1"/>
  <c r="J2150" i="1"/>
  <c r="E2150" i="1" s="1"/>
  <c r="E2163" i="1" s="1"/>
  <c r="I2150" i="1"/>
  <c r="D2150" i="1" s="1"/>
  <c r="D2163" i="1" s="1"/>
  <c r="H2150" i="1"/>
  <c r="C2150" i="1" s="1"/>
  <c r="C2163" i="1" s="1"/>
  <c r="I2155" i="1"/>
  <c r="D2155" i="1" s="1"/>
  <c r="D2168" i="1" s="1"/>
  <c r="H2155" i="1"/>
  <c r="C2155" i="1" s="1"/>
  <c r="C2168" i="1" s="1"/>
  <c r="S1842" i="1"/>
  <c r="P1842" i="1" s="1"/>
  <c r="R1842" i="1"/>
  <c r="O1842" i="1" s="1"/>
  <c r="S1841" i="1"/>
  <c r="P1841" i="1" s="1"/>
  <c r="R1841" i="1"/>
  <c r="O1841" i="1" s="1"/>
  <c r="J1841" i="1"/>
  <c r="E1841" i="1" s="1"/>
  <c r="E1854" i="1" s="1"/>
  <c r="I1841" i="1"/>
  <c r="D1841" i="1" s="1"/>
  <c r="D1854" i="1" s="1"/>
  <c r="H1841" i="1"/>
  <c r="C1841" i="1" s="1"/>
  <c r="C1854" i="1" s="1"/>
  <c r="I1846" i="1"/>
  <c r="D1846" i="1" s="1"/>
  <c r="D1859" i="1" s="1"/>
  <c r="H1846" i="1"/>
  <c r="C1846" i="1" s="1"/>
  <c r="C1859" i="1" s="1"/>
  <c r="J1842" i="1"/>
  <c r="E1842" i="1" s="1"/>
  <c r="E1855" i="1" s="1"/>
  <c r="I1842" i="1"/>
  <c r="D1842" i="1" s="1"/>
  <c r="D1855" i="1" s="1"/>
  <c r="H1842" i="1"/>
  <c r="C1842" i="1" s="1"/>
  <c r="C1855" i="1" s="1"/>
  <c r="I1847" i="1"/>
  <c r="D1847" i="1" s="1"/>
  <c r="D1860" i="1" s="1"/>
  <c r="H1847" i="1"/>
  <c r="C1847" i="1" s="1"/>
  <c r="C1860" i="1" s="1"/>
  <c r="I1546" i="1"/>
  <c r="K1546" i="1" s="1"/>
  <c r="I1547" i="1"/>
  <c r="K1547" i="1" s="1"/>
  <c r="H1244" i="1"/>
  <c r="H1243" i="1"/>
  <c r="H1237" i="1"/>
  <c r="I1239" i="1" s="1"/>
  <c r="K1239" i="1" s="1"/>
  <c r="H1236" i="1"/>
  <c r="I1238" i="1" s="1"/>
  <c r="K1238" i="1" s="1"/>
  <c r="H935" i="1" a="1"/>
  <c r="H928" i="1" a="1"/>
  <c r="J609" i="1"/>
  <c r="E609" i="1" s="1"/>
  <c r="E622" i="1" s="1"/>
  <c r="I609" i="1"/>
  <c r="D609" i="1" s="1"/>
  <c r="D622" i="1" s="1"/>
  <c r="H609" i="1"/>
  <c r="C609" i="1" s="1"/>
  <c r="C622" i="1" s="1"/>
  <c r="I614" i="1"/>
  <c r="D614" i="1" s="1"/>
  <c r="D627" i="1" s="1"/>
  <c r="H614" i="1"/>
  <c r="C614" i="1" s="1"/>
  <c r="C627" i="1" s="1"/>
  <c r="S610" i="1"/>
  <c r="P610" i="1" s="1"/>
  <c r="R610" i="1"/>
  <c r="O610" i="1" s="1"/>
  <c r="S609" i="1"/>
  <c r="P609" i="1" s="1"/>
  <c r="R609" i="1"/>
  <c r="O609" i="1" s="1"/>
  <c r="J610" i="1"/>
  <c r="E610" i="1" s="1"/>
  <c r="E623" i="1" s="1"/>
  <c r="I610" i="1"/>
  <c r="D610" i="1" s="1"/>
  <c r="D623" i="1" s="1"/>
  <c r="H610" i="1"/>
  <c r="C610" i="1" s="1"/>
  <c r="C623" i="1" s="1"/>
  <c r="I615" i="1"/>
  <c r="D615" i="1" s="1"/>
  <c r="D628" i="1" s="1"/>
  <c r="H615" i="1"/>
  <c r="C615" i="1" s="1"/>
  <c r="C628" i="1" s="1"/>
  <c r="H2160" i="1" l="1" a="1"/>
  <c r="H2167" i="1" a="1"/>
  <c r="H1859" i="1" a="1"/>
  <c r="H1852" i="1" a="1"/>
  <c r="R1546" i="1" a="1"/>
  <c r="R1238" i="1" a="1"/>
  <c r="H929" i="1"/>
  <c r="H928" i="1"/>
  <c r="I930" i="1" s="1"/>
  <c r="K930" i="1" s="1"/>
  <c r="H936" i="1"/>
  <c r="H935" i="1"/>
  <c r="H627" i="1" a="1"/>
  <c r="H620" i="1" a="1"/>
  <c r="H2161" i="1" l="1"/>
  <c r="H2160" i="1"/>
  <c r="H2168" i="1"/>
  <c r="H2167" i="1"/>
  <c r="H1860" i="1"/>
  <c r="H1859" i="1"/>
  <c r="H1853" i="1"/>
  <c r="I1855" i="1" s="1"/>
  <c r="K1855" i="1" s="1"/>
  <c r="H1852" i="1"/>
  <c r="I1854" i="1" s="1"/>
  <c r="K1854" i="1" s="1"/>
  <c r="R1547" i="1"/>
  <c r="U1547" i="1" s="1"/>
  <c r="V1556" i="1" s="1"/>
  <c r="R1546" i="1"/>
  <c r="U1546" i="1" s="1"/>
  <c r="R1239" i="1"/>
  <c r="U1239" i="1" s="1"/>
  <c r="V1248" i="1" s="1"/>
  <c r="R1238" i="1"/>
  <c r="U1238" i="1" s="1"/>
  <c r="I931" i="1"/>
  <c r="K931" i="1" s="1"/>
  <c r="H628" i="1"/>
  <c r="H627" i="1"/>
  <c r="H621" i="1"/>
  <c r="I623" i="1" s="1"/>
  <c r="K623" i="1" s="1"/>
  <c r="H620" i="1"/>
  <c r="I622" i="1" s="1"/>
  <c r="K622" i="1" s="1"/>
  <c r="I2162" i="1" l="1"/>
  <c r="K2162" i="1" s="1"/>
  <c r="I2163" i="1"/>
  <c r="K2163" i="1" s="1"/>
  <c r="R1854" i="1" a="1"/>
  <c r="Y1546" i="1"/>
  <c r="V1555" i="1"/>
  <c r="Y1238" i="1"/>
  <c r="V1247" i="1"/>
  <c r="R930" i="1" a="1"/>
  <c r="R622" i="1" a="1"/>
  <c r="R2162" i="1" l="1" a="1"/>
  <c r="R1855" i="1"/>
  <c r="U1855" i="1" s="1"/>
  <c r="V1864" i="1" s="1"/>
  <c r="R1854" i="1"/>
  <c r="U1854" i="1" s="1"/>
  <c r="R1555" i="1" a="1"/>
  <c r="M1556" i="1"/>
  <c r="L1556" i="1" s="1"/>
  <c r="M1555" i="1"/>
  <c r="L1555" i="1" s="1"/>
  <c r="R1247" i="1" a="1"/>
  <c r="M1248" i="1"/>
  <c r="L1248" i="1" s="1"/>
  <c r="M1247" i="1"/>
  <c r="L1247" i="1" s="1"/>
  <c r="R931" i="1"/>
  <c r="U931" i="1" s="1"/>
  <c r="V940" i="1" s="1"/>
  <c r="R930" i="1"/>
  <c r="U930" i="1" s="1"/>
  <c r="R623" i="1"/>
  <c r="U623" i="1" s="1"/>
  <c r="V632" i="1" s="1"/>
  <c r="R622" i="1"/>
  <c r="U622" i="1" s="1"/>
  <c r="R2163" i="1" l="1"/>
  <c r="U2163" i="1" s="1"/>
  <c r="V2172" i="1" s="1"/>
  <c r="R2162" i="1"/>
  <c r="U2162" i="1" s="1"/>
  <c r="Y1854" i="1"/>
  <c r="V1863" i="1"/>
  <c r="I1560" i="1"/>
  <c r="D1560" i="1" s="1"/>
  <c r="H1560" i="1"/>
  <c r="C1560" i="1" s="1"/>
  <c r="I1555" i="1"/>
  <c r="D1555" i="1" s="1"/>
  <c r="J1555" i="1"/>
  <c r="E1555" i="1" s="1"/>
  <c r="H1555" i="1"/>
  <c r="C1555" i="1" s="1"/>
  <c r="I1561" i="1"/>
  <c r="D1561" i="1" s="1"/>
  <c r="H1561" i="1"/>
  <c r="C1561" i="1" s="1"/>
  <c r="H1556" i="1"/>
  <c r="C1556" i="1" s="1"/>
  <c r="J1556" i="1"/>
  <c r="E1556" i="1" s="1"/>
  <c r="I1556" i="1"/>
  <c r="D1556" i="1" s="1"/>
  <c r="S1556" i="1"/>
  <c r="P1556" i="1" s="1"/>
  <c r="R1556" i="1"/>
  <c r="O1556" i="1" s="1"/>
  <c r="S1555" i="1"/>
  <c r="P1555" i="1" s="1"/>
  <c r="R1555" i="1"/>
  <c r="O1555" i="1" s="1"/>
  <c r="H1247" i="1"/>
  <c r="C1247" i="1" s="1"/>
  <c r="I1252" i="1"/>
  <c r="D1252" i="1" s="1"/>
  <c r="H1252" i="1"/>
  <c r="C1252" i="1" s="1"/>
  <c r="I1247" i="1"/>
  <c r="D1247" i="1" s="1"/>
  <c r="J1247" i="1"/>
  <c r="E1247" i="1" s="1"/>
  <c r="I1253" i="1"/>
  <c r="D1253" i="1" s="1"/>
  <c r="H1253" i="1"/>
  <c r="C1253" i="1" s="1"/>
  <c r="H1248" i="1"/>
  <c r="C1248" i="1" s="1"/>
  <c r="J1248" i="1"/>
  <c r="E1248" i="1" s="1"/>
  <c r="I1248" i="1"/>
  <c r="D1248" i="1" s="1"/>
  <c r="S1248" i="1"/>
  <c r="P1248" i="1" s="1"/>
  <c r="R1248" i="1"/>
  <c r="O1248" i="1" s="1"/>
  <c r="S1247" i="1"/>
  <c r="P1247" i="1" s="1"/>
  <c r="R1247" i="1"/>
  <c r="O1247" i="1" s="1"/>
  <c r="Y930" i="1"/>
  <c r="V939" i="1"/>
  <c r="Y622" i="1"/>
  <c r="V631" i="1"/>
  <c r="Y2162" i="1" l="1"/>
  <c r="V2171" i="1"/>
  <c r="R1863" i="1" a="1"/>
  <c r="M1864" i="1"/>
  <c r="L1864" i="1" s="1"/>
  <c r="M1863" i="1"/>
  <c r="L1863" i="1" s="1"/>
  <c r="R939" i="1" a="1"/>
  <c r="M940" i="1"/>
  <c r="L940" i="1" s="1"/>
  <c r="M939" i="1"/>
  <c r="L939" i="1" s="1"/>
  <c r="R631" i="1" a="1"/>
  <c r="M632" i="1"/>
  <c r="L632" i="1" s="1"/>
  <c r="M631" i="1"/>
  <c r="L631" i="1" s="1"/>
  <c r="R2171" i="1" l="1" a="1"/>
  <c r="M2172" i="1"/>
  <c r="L2172" i="1" s="1"/>
  <c r="M2171" i="1"/>
  <c r="L2171" i="1" s="1"/>
  <c r="I1868" i="1"/>
  <c r="D1868" i="1" s="1"/>
  <c r="H1868" i="1"/>
  <c r="C1868" i="1" s="1"/>
  <c r="I1863" i="1"/>
  <c r="D1863" i="1" s="1"/>
  <c r="J1863" i="1"/>
  <c r="E1863" i="1" s="1"/>
  <c r="H1863" i="1"/>
  <c r="C1863" i="1" s="1"/>
  <c r="I1869" i="1"/>
  <c r="D1869" i="1" s="1"/>
  <c r="H1869" i="1"/>
  <c r="C1869" i="1" s="1"/>
  <c r="J1864" i="1"/>
  <c r="E1864" i="1" s="1"/>
  <c r="I1864" i="1"/>
  <c r="D1864" i="1" s="1"/>
  <c r="H1864" i="1"/>
  <c r="C1864" i="1" s="1"/>
  <c r="S1864" i="1"/>
  <c r="P1864" i="1" s="1"/>
  <c r="R1864" i="1"/>
  <c r="O1864" i="1" s="1"/>
  <c r="S1863" i="1"/>
  <c r="P1863" i="1" s="1"/>
  <c r="R1863" i="1"/>
  <c r="O1863" i="1" s="1"/>
  <c r="I944" i="1"/>
  <c r="D944" i="1" s="1"/>
  <c r="H944" i="1"/>
  <c r="C944" i="1" s="1"/>
  <c r="J939" i="1"/>
  <c r="E939" i="1" s="1"/>
  <c r="H939" i="1"/>
  <c r="C939" i="1" s="1"/>
  <c r="I939" i="1"/>
  <c r="D939" i="1" s="1"/>
  <c r="I945" i="1"/>
  <c r="D945" i="1" s="1"/>
  <c r="H945" i="1"/>
  <c r="C945" i="1" s="1"/>
  <c r="J940" i="1"/>
  <c r="E940" i="1" s="1"/>
  <c r="I940" i="1"/>
  <c r="D940" i="1" s="1"/>
  <c r="H940" i="1"/>
  <c r="C940" i="1" s="1"/>
  <c r="S940" i="1"/>
  <c r="P940" i="1" s="1"/>
  <c r="R940" i="1"/>
  <c r="O940" i="1" s="1"/>
  <c r="S939" i="1"/>
  <c r="P939" i="1" s="1"/>
  <c r="R939" i="1"/>
  <c r="O939" i="1" s="1"/>
  <c r="I636" i="1"/>
  <c r="D636" i="1" s="1"/>
  <c r="H636" i="1"/>
  <c r="C636" i="1" s="1"/>
  <c r="J631" i="1"/>
  <c r="E631" i="1" s="1"/>
  <c r="I631" i="1"/>
  <c r="D631" i="1" s="1"/>
  <c r="H631" i="1"/>
  <c r="C631" i="1" s="1"/>
  <c r="I637" i="1"/>
  <c r="D637" i="1" s="1"/>
  <c r="H637" i="1"/>
  <c r="C637" i="1" s="1"/>
  <c r="J632" i="1"/>
  <c r="E632" i="1" s="1"/>
  <c r="I632" i="1"/>
  <c r="D632" i="1" s="1"/>
  <c r="H632" i="1"/>
  <c r="C632" i="1" s="1"/>
  <c r="S632" i="1"/>
  <c r="P632" i="1" s="1"/>
  <c r="R632" i="1"/>
  <c r="O632" i="1" s="1"/>
  <c r="S631" i="1"/>
  <c r="P631" i="1" s="1"/>
  <c r="R631" i="1"/>
  <c r="O631" i="1" s="1"/>
  <c r="I2176" i="1" l="1"/>
  <c r="D2176" i="1" s="1"/>
  <c r="H2176" i="1"/>
  <c r="C2176" i="1" s="1"/>
  <c r="J2171" i="1"/>
  <c r="E2171" i="1" s="1"/>
  <c r="I2171" i="1"/>
  <c r="D2171" i="1" s="1"/>
  <c r="H2171" i="1"/>
  <c r="C2171" i="1" s="1"/>
  <c r="I2177" i="1"/>
  <c r="D2177" i="1" s="1"/>
  <c r="H2177" i="1"/>
  <c r="C2177" i="1" s="1"/>
  <c r="J2172" i="1"/>
  <c r="E2172" i="1" s="1"/>
  <c r="H2172" i="1"/>
  <c r="C2172" i="1" s="1"/>
  <c r="I2172" i="1"/>
  <c r="D2172" i="1" s="1"/>
  <c r="S2172" i="1"/>
  <c r="P2172" i="1" s="1"/>
  <c r="R2172" i="1"/>
  <c r="O2172" i="1" s="1"/>
  <c r="S2171" i="1"/>
  <c r="P2171" i="1" s="1"/>
  <c r="R2171" i="1"/>
  <c r="O2171" i="1" s="1"/>
</calcChain>
</file>

<file path=xl/sharedStrings.xml><?xml version="1.0" encoding="utf-8"?>
<sst xmlns="http://schemas.openxmlformats.org/spreadsheetml/2006/main" count="8319" uniqueCount="125">
  <si>
    <t>beta</t>
  </si>
  <si>
    <t>eta</t>
  </si>
  <si>
    <t>krok</t>
  </si>
  <si>
    <t>X</t>
  </si>
  <si>
    <t>d</t>
  </si>
  <si>
    <t>E</t>
  </si>
  <si>
    <t>Delta</t>
  </si>
  <si>
    <t>C</t>
  </si>
  <si>
    <t>W_1</t>
  </si>
  <si>
    <t>W_2</t>
  </si>
  <si>
    <t>W  1*X</t>
  </si>
  <si>
    <t>W  2*C</t>
  </si>
  <si>
    <t xml:space="preserve"> </t>
  </si>
  <si>
    <t>delta W_1</t>
  </si>
  <si>
    <t>delta W_2</t>
  </si>
  <si>
    <t>H</t>
  </si>
  <si>
    <t>Delta^2</t>
  </si>
  <si>
    <t>W_3</t>
  </si>
  <si>
    <t>delta W_3</t>
  </si>
  <si>
    <t>W_3 * H</t>
  </si>
  <si>
    <t>O</t>
  </si>
  <si>
    <t>Blad</t>
  </si>
  <si>
    <t xml:space="preserve">*beta jeszcze </t>
  </si>
  <si>
    <t xml:space="preserve">так как на дельта 3 красной </t>
  </si>
  <si>
    <t xml:space="preserve">тоже самое остается </t>
  </si>
  <si>
    <t xml:space="preserve">всегда такое остается </t>
  </si>
  <si>
    <t>Y6</t>
  </si>
  <si>
    <t>Y28</t>
  </si>
  <si>
    <t>Y138</t>
  </si>
  <si>
    <t>Y248</t>
  </si>
  <si>
    <t>Y358</t>
  </si>
  <si>
    <t>Y468</t>
  </si>
  <si>
    <t>Y50</t>
  </si>
  <si>
    <t>Y72</t>
  </si>
  <si>
    <t>Y94</t>
  </si>
  <si>
    <t>Y116</t>
  </si>
  <si>
    <t>Y160</t>
  </si>
  <si>
    <t>Y182</t>
  </si>
  <si>
    <t>Y204</t>
  </si>
  <si>
    <t>Y226</t>
  </si>
  <si>
    <t>Y270</t>
  </si>
  <si>
    <t>Y292</t>
  </si>
  <si>
    <t>Y314</t>
  </si>
  <si>
    <t>Y336</t>
  </si>
  <si>
    <t>Y380</t>
  </si>
  <si>
    <t>Y402</t>
  </si>
  <si>
    <t>Y424</t>
  </si>
  <si>
    <t>Y446</t>
  </si>
  <si>
    <t>Y490</t>
  </si>
  <si>
    <t>Y512</t>
  </si>
  <si>
    <t>Y534</t>
  </si>
  <si>
    <t>Y556</t>
  </si>
  <si>
    <t>Y578</t>
  </si>
  <si>
    <t>Y600</t>
  </si>
  <si>
    <t>Y622</t>
  </si>
  <si>
    <t>Y644</t>
  </si>
  <si>
    <t>Y666</t>
  </si>
  <si>
    <t>Y688</t>
  </si>
  <si>
    <t>Y710</t>
  </si>
  <si>
    <t>Y732</t>
  </si>
  <si>
    <t>Y754</t>
  </si>
  <si>
    <t>Y776</t>
  </si>
  <si>
    <t>Y798</t>
  </si>
  <si>
    <t>Y820</t>
  </si>
  <si>
    <t>Y842</t>
  </si>
  <si>
    <t>Y864</t>
  </si>
  <si>
    <t>Y886</t>
  </si>
  <si>
    <t>Y908</t>
  </si>
  <si>
    <t>Y930</t>
  </si>
  <si>
    <t>Y952</t>
  </si>
  <si>
    <t>Y974</t>
  </si>
  <si>
    <t>Y996</t>
  </si>
  <si>
    <t>Y1018</t>
  </si>
  <si>
    <t>Y1040</t>
  </si>
  <si>
    <t>Y1062</t>
  </si>
  <si>
    <t>Y1084</t>
  </si>
  <si>
    <t>Y1106</t>
  </si>
  <si>
    <t>Y1128</t>
  </si>
  <si>
    <t>Y1150</t>
  </si>
  <si>
    <t>Y1172</t>
  </si>
  <si>
    <t>Y1194</t>
  </si>
  <si>
    <t>Y1216</t>
  </si>
  <si>
    <t>Y1238</t>
  </si>
  <si>
    <t>Y1260</t>
  </si>
  <si>
    <t>Y1282</t>
  </si>
  <si>
    <t>Y1304</t>
  </si>
  <si>
    <t>Y1326</t>
  </si>
  <si>
    <t>Y1348</t>
  </si>
  <si>
    <t>Y1370</t>
  </si>
  <si>
    <t>Y1392</t>
  </si>
  <si>
    <t>Y1414</t>
  </si>
  <si>
    <t>Y1436</t>
  </si>
  <si>
    <t>Y1458</t>
  </si>
  <si>
    <t>Y1480</t>
  </si>
  <si>
    <t>Y1502</t>
  </si>
  <si>
    <t>Y1524</t>
  </si>
  <si>
    <t>Y1546</t>
  </si>
  <si>
    <t>Y1568</t>
  </si>
  <si>
    <t>Y1590</t>
  </si>
  <si>
    <t>Y1612</t>
  </si>
  <si>
    <t>Y1634</t>
  </si>
  <si>
    <t>Y1656</t>
  </si>
  <si>
    <t>Y1678</t>
  </si>
  <si>
    <t>Y1700</t>
  </si>
  <si>
    <t>Y1722</t>
  </si>
  <si>
    <t>Y1744</t>
  </si>
  <si>
    <t>Y1766</t>
  </si>
  <si>
    <t>Y1788</t>
  </si>
  <si>
    <t>Y1810</t>
  </si>
  <si>
    <t>Y1832</t>
  </si>
  <si>
    <t>Y1854</t>
  </si>
  <si>
    <t>Y1876</t>
  </si>
  <si>
    <t>Y1898</t>
  </si>
  <si>
    <t>Y1920</t>
  </si>
  <si>
    <t>Y1942</t>
  </si>
  <si>
    <t>Y1964</t>
  </si>
  <si>
    <t>Y1986</t>
  </si>
  <si>
    <t>Y2008</t>
  </si>
  <si>
    <t>Y2030</t>
  </si>
  <si>
    <t>Y2052</t>
  </si>
  <si>
    <t>Y2074</t>
  </si>
  <si>
    <t>Y2096</t>
  </si>
  <si>
    <t>Y2118</t>
  </si>
  <si>
    <t>Y2140</t>
  </si>
  <si>
    <t>Y2162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</si>
</sst>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Лист1!$AC$4:$AC$102</c:f>
              <c:numCache>
                <c:formatCode>General</c:formatCode>
                <c:ptCount val="99"/>
                <c:pt idx="0">
                  <c:v>0.10140265808693955</c:v>
                </c:pt>
                <c:pt idx="1">
                  <c:v>0.1018972821741406</c:v>
                </c:pt>
                <c:pt idx="2">
                  <c:v>0.10182802929205356</c:v>
                </c:pt>
                <c:pt idx="3">
                  <c:v>0.10176466665551093</c:v>
                </c:pt>
                <c:pt idx="4">
                  <c:v>0.10170073524828191</c:v>
                </c:pt>
                <c:pt idx="5">
                  <c:v>0.10163585459395108</c:v>
                </c:pt>
                <c:pt idx="6">
                  <c:v>0.10157000214396093</c:v>
                </c:pt>
                <c:pt idx="7">
                  <c:v>0.10150315431477278</c:v>
                </c:pt>
                <c:pt idx="8">
                  <c:v>0.10143528670702631</c:v>
                </c:pt>
                <c:pt idx="9">
                  <c:v>0.10136637428981425</c:v>
                </c:pt>
                <c:pt idx="10">
                  <c:v>0.10129639138772348</c:v>
                </c:pt>
                <c:pt idx="11">
                  <c:v>0.1012253116662845</c:v>
                </c:pt>
                <c:pt idx="12">
                  <c:v>0.10115310811751242</c:v>
                </c:pt>
                <c:pt idx="13">
                  <c:v>0.10107975304548031</c:v>
                </c:pt>
                <c:pt idx="14">
                  <c:v>0.10100521805196669</c:v>
                </c:pt>
                <c:pt idx="15">
                  <c:v>0.10092947402222494</c:v>
                </c:pt>
                <c:pt idx="16">
                  <c:v>0.10085249111092594</c:v>
                </c:pt>
                <c:pt idx="17">
                  <c:v>0.10077423872833342</c:v>
                </c:pt>
                <c:pt idx="18">
                  <c:v>0.10069468552677384</c:v>
                </c:pt>
                <c:pt idx="19">
                  <c:v>0.10061379938747197</c:v>
                </c:pt>
                <c:pt idx="20">
                  <c:v>0.10053154740782819</c:v>
                </c:pt>
                <c:pt idx="21">
                  <c:v>0.10044789588922065</c:v>
                </c:pt>
                <c:pt idx="22">
                  <c:v>0.10036281032542413</c:v>
                </c:pt>
                <c:pt idx="23">
                  <c:v>0.10027625539174456</c:v>
                </c:pt>
                <c:pt idx="24">
                  <c:v>0.10018819493497683</c:v>
                </c:pt>
                <c:pt idx="25">
                  <c:v>0.10009859196430365</c:v>
                </c:pt>
                <c:pt idx="26">
                  <c:v>0.10000740864326144</c:v>
                </c:pt>
                <c:pt idx="27">
                  <c:v>9.9914606282910351E-2</c:v>
                </c:pt>
                <c:pt idx="28">
                  <c:v>9.9820145336356941E-2</c:v>
                </c:pt>
                <c:pt idx="29">
                  <c:v>9.9723985394787246E-2</c:v>
                </c:pt>
                <c:pt idx="30">
                  <c:v>9.9626085185182817E-2</c:v>
                </c:pt>
                <c:pt idx="31">
                  <c:v>9.9526402569901251E-2</c:v>
                </c:pt>
                <c:pt idx="32">
                  <c:v>9.9424894548319639E-2</c:v>
                </c:pt>
                <c:pt idx="33">
                  <c:v>9.9321517260748809E-2</c:v>
                </c:pt>
                <c:pt idx="34">
                  <c:v>9.9216225994842699E-2</c:v>
                </c:pt>
                <c:pt idx="35">
                  <c:v>9.9108975194740864E-2</c:v>
                </c:pt>
                <c:pt idx="36">
                  <c:v>9.899971847319522E-2</c:v>
                </c:pt>
                <c:pt idx="37">
                  <c:v>9.8888408626949045E-2</c:v>
                </c:pt>
                <c:pt idx="38">
                  <c:v>9.8774997655649024E-2</c:v>
                </c:pt>
                <c:pt idx="39">
                  <c:v>9.8659436784587551E-2</c:v>
                </c:pt>
                <c:pt idx="40">
                  <c:v>9.8541676491585101E-2</c:v>
                </c:pt>
                <c:pt idx="41">
                  <c:v>9.8421666538340349E-2</c:v>
                </c:pt>
                <c:pt idx="42">
                  <c:v>9.8299356006583988E-2</c:v>
                </c:pt>
                <c:pt idx="43">
                  <c:v>9.8174693339391356E-2</c:v>
                </c:pt>
                <c:pt idx="44">
                  <c:v>9.8047626388016382E-2</c:v>
                </c:pt>
                <c:pt idx="45">
                  <c:v>9.7918102464621709E-2</c:v>
                </c:pt>
                <c:pt idx="46">
                  <c:v>9.77860684012897E-2</c:v>
                </c:pt>
                <c:pt idx="47">
                  <c:v>9.7651470615704686E-2</c:v>
                </c:pt>
                <c:pt idx="48">
                  <c:v>9.7514255183902318E-2</c:v>
                </c:pt>
                <c:pt idx="49">
                  <c:v>9.7374367920484081E-2</c:v>
                </c:pt>
                <c:pt idx="50">
                  <c:v>9.7231754466692633E-2</c:v>
                </c:pt>
                <c:pt idx="51">
                  <c:v>9.7086360386739595E-2</c:v>
                </c:pt>
                <c:pt idx="52">
                  <c:v>9.6938131272768041E-2</c:v>
                </c:pt>
                <c:pt idx="53">
                  <c:v>9.6787012858815843E-2</c:v>
                </c:pt>
                <c:pt idx="54">
                  <c:v>9.6632951144129425E-2</c:v>
                </c:pt>
                <c:pt idx="55">
                  <c:v>9.6475892526148271E-2</c:v>
                </c:pt>
                <c:pt idx="56">
                  <c:v>9.6315783943450306E-2</c:v>
                </c:pt>
                <c:pt idx="57">
                  <c:v>9.6152573028907798E-2</c:v>
                </c:pt>
                <c:pt idx="58">
                  <c:v>9.5986208273255158E-2</c:v>
                </c:pt>
                <c:pt idx="59">
                  <c:v>9.5816639199213655E-2</c:v>
                </c:pt>
                <c:pt idx="60">
                  <c:v>9.5643816546253896E-2</c:v>
                </c:pt>
                <c:pt idx="61">
                  <c:v>9.5467692466000426E-2</c:v>
                </c:pt>
                <c:pt idx="62">
                  <c:v>9.5288220728197953E-2</c:v>
                </c:pt>
                <c:pt idx="63">
                  <c:v>9.5105356937064733E-2</c:v>
                </c:pt>
                <c:pt idx="64">
                  <c:v>9.4919058757751487E-2</c:v>
                </c:pt>
                <c:pt idx="65">
                  <c:v>9.4729286152508224E-2</c:v>
                </c:pt>
                <c:pt idx="66">
                  <c:v>9.4536001626035995E-2</c:v>
                </c:pt>
                <c:pt idx="67">
                  <c:v>9.4339170479361911E-2</c:v>
                </c:pt>
                <c:pt idx="68">
                  <c:v>9.4138761071432153E-2</c:v>
                </c:pt>
                <c:pt idx="69">
                  <c:v>9.3934745087462648E-2</c:v>
                </c:pt>
                <c:pt idx="70">
                  <c:v>9.3727097812924487E-2</c:v>
                </c:pt>
                <c:pt idx="71">
                  <c:v>9.351579841187721E-2</c:v>
                </c:pt>
                <c:pt idx="72">
                  <c:v>9.3300830208188162E-2</c:v>
                </c:pt>
                <c:pt idx="73">
                  <c:v>9.3082180968007716E-2</c:v>
                </c:pt>
                <c:pt idx="74">
                  <c:v>9.2859843181695489E-2</c:v>
                </c:pt>
                <c:pt idx="75">
                  <c:v>9.2633814343227316E-2</c:v>
                </c:pt>
                <c:pt idx="76">
                  <c:v>9.240409722495041E-2</c:v>
                </c:pt>
                <c:pt idx="77">
                  <c:v>9.217070014540632E-2</c:v>
                </c:pt>
                <c:pt idx="78">
                  <c:v>9.1933637227803788E-2</c:v>
                </c:pt>
                <c:pt idx="79">
                  <c:v>9.1692928646607635E-2</c:v>
                </c:pt>
                <c:pt idx="80">
                  <c:v>9.1448600859615536E-2</c:v>
                </c:pt>
                <c:pt idx="81">
                  <c:v>9.1200686822823618E-2</c:v>
                </c:pt>
                <c:pt idx="82">
                  <c:v>9.0949226185348064E-2</c:v>
                </c:pt>
                <c:pt idx="83">
                  <c:v>9.0694265461661289E-2</c:v>
                </c:pt>
                <c:pt idx="84">
                  <c:v>9.0435858178438883E-2</c:v>
                </c:pt>
                <c:pt idx="85">
                  <c:v>9.017406499338515E-2</c:v>
                </c:pt>
                <c:pt idx="86">
                  <c:v>8.9908953783523399E-2</c:v>
                </c:pt>
                <c:pt idx="87">
                  <c:v>8.9640599700597068E-2</c:v>
                </c:pt>
                <c:pt idx="88">
                  <c:v>8.9369085191435632E-2</c:v>
                </c:pt>
                <c:pt idx="89">
                  <c:v>8.9094499981388409E-2</c:v>
                </c:pt>
                <c:pt idx="90">
                  <c:v>8.8816941019225493E-2</c:v>
                </c:pt>
                <c:pt idx="91">
                  <c:v>8.8536512382239307E-2</c:v>
                </c:pt>
                <c:pt idx="92">
                  <c:v>8.8253325140654537E-2</c:v>
                </c:pt>
                <c:pt idx="93">
                  <c:v>8.7967497180857751E-2</c:v>
                </c:pt>
                <c:pt idx="94">
                  <c:v>8.7679152987393191E-2</c:v>
                </c:pt>
                <c:pt idx="95">
                  <c:v>8.7388423384122227E-2</c:v>
                </c:pt>
                <c:pt idx="96">
                  <c:v>8.7095445235409935E-2</c:v>
                </c:pt>
                <c:pt idx="97">
                  <c:v>8.680036110867248E-2</c:v>
                </c:pt>
                <c:pt idx="98">
                  <c:v>8.6503318900083601E-2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A-4409-B865-D74FF0622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809712"/>
        <c:axId val="1125664848"/>
      </c:lineChart>
      <c:catAx>
        <c:axId val="134880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5664848"/>
        <c:crosses val="autoZero"/>
        <c:auto val="1"/>
        <c:lblAlgn val="ctr"/>
        <c:lblOffset val="100"/>
        <c:noMultiLvlLbl val="0"/>
      </c:catAx>
      <c:valAx>
        <c:axId val="11256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880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39219</xdr:colOff>
      <xdr:row>2</xdr:row>
      <xdr:rowOff>51548</xdr:rowOff>
    </xdr:from>
    <xdr:to>
      <xdr:col>36</xdr:col>
      <xdr:colOff>375396</xdr:colOff>
      <xdr:row>16</xdr:row>
      <xdr:rowOff>127748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9F9550-F16D-4334-A4A2-C25111699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9"/>
  <sheetViews>
    <sheetView tabSelected="1" topLeftCell="A10" zoomScale="85" zoomScaleNormal="85" workbookViewId="0">
      <selection activeCell="AA29" sqref="AA29"/>
    </sheetView>
  </sheetViews>
  <sheetFormatPr defaultRowHeight="15" x14ac:dyDescent="0.25"/>
  <cols>
    <col min="14" max="14" width="10.85546875" customWidth="1"/>
    <col min="29" max="29" width="10.28515625" bestFit="1" customWidth="1"/>
  </cols>
  <sheetData>
    <row r="1" spans="1:29" x14ac:dyDescent="0.25">
      <c r="D1" s="9" t="s">
        <v>0</v>
      </c>
      <c r="E1" s="8"/>
      <c r="F1" s="9" t="s">
        <v>1</v>
      </c>
    </row>
    <row r="2" spans="1:29" x14ac:dyDescent="0.25">
      <c r="D2" s="9">
        <v>1</v>
      </c>
      <c r="E2" s="8"/>
      <c r="F2" s="9">
        <v>0.9</v>
      </c>
    </row>
    <row r="3" spans="1:29" x14ac:dyDescent="0.25">
      <c r="A3" s="2" t="s">
        <v>2</v>
      </c>
      <c r="B3" s="2">
        <v>1</v>
      </c>
      <c r="C3" s="2"/>
      <c r="D3" s="2"/>
      <c r="E3" s="2"/>
      <c r="F3" s="2"/>
      <c r="G3" s="2"/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7"/>
      <c r="AA3" s="7" t="s">
        <v>2</v>
      </c>
    </row>
    <row r="4" spans="1:29" x14ac:dyDescent="0.25">
      <c r="A4" s="2"/>
      <c r="B4" s="2"/>
      <c r="C4" s="2"/>
      <c r="D4" s="2"/>
      <c r="E4" s="2"/>
      <c r="F4" s="2"/>
      <c r="G4" s="2"/>
      <c r="H4" s="5">
        <f t="array" ref="H4:H5">MMULT(C6:E7,A6:A8)</f>
        <v>-0.26140000000000002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21</v>
      </c>
      <c r="Z4" s="7"/>
      <c r="AA4" s="7">
        <v>1</v>
      </c>
      <c r="AB4" t="s">
        <v>26</v>
      </c>
      <c r="AC4" s="8">
        <f ca="1">INDIRECT(AB4,TRUE)</f>
        <v>0.10140265808693955</v>
      </c>
    </row>
    <row r="5" spans="1:29" x14ac:dyDescent="0.25">
      <c r="A5" s="2" t="s">
        <v>3</v>
      </c>
      <c r="B5" s="2"/>
      <c r="C5" s="2" t="s">
        <v>8</v>
      </c>
      <c r="D5" s="2"/>
      <c r="E5" s="2"/>
      <c r="F5" s="2"/>
      <c r="G5" s="2"/>
      <c r="H5" s="5">
        <v>1.8458399999999999</v>
      </c>
      <c r="I5" s="2"/>
      <c r="J5" s="2"/>
      <c r="K5" s="2" t="s">
        <v>15</v>
      </c>
      <c r="L5" s="2"/>
      <c r="M5" s="2"/>
      <c r="N5" s="2"/>
      <c r="O5" s="2" t="s">
        <v>17</v>
      </c>
      <c r="P5" s="2"/>
      <c r="Q5" s="2"/>
      <c r="R5" s="2" t="s">
        <v>19</v>
      </c>
      <c r="S5" s="2"/>
      <c r="T5" s="2"/>
      <c r="U5" s="2" t="s">
        <v>20</v>
      </c>
      <c r="V5" s="2"/>
      <c r="W5" s="2" t="s">
        <v>4</v>
      </c>
      <c r="X5" s="2"/>
      <c r="Y5" s="2" t="s">
        <v>5</v>
      </c>
      <c r="Z5" s="7"/>
      <c r="AA5" s="7">
        <v>2</v>
      </c>
      <c r="AB5" t="s">
        <v>27</v>
      </c>
      <c r="AC5" s="8">
        <f t="shared" ref="AC5:AC68" ca="1" si="0">INDIRECT(AB5,TRUE)</f>
        <v>0.1018972821741406</v>
      </c>
    </row>
    <row r="6" spans="1:29" x14ac:dyDescent="0.25">
      <c r="A6" s="3">
        <v>0.91200000000000003</v>
      </c>
      <c r="B6" s="2"/>
      <c r="C6" s="4">
        <v>-0.12</v>
      </c>
      <c r="D6" s="4">
        <v>0.82</v>
      </c>
      <c r="E6" s="4">
        <v>-0.25</v>
      </c>
      <c r="F6" s="2"/>
      <c r="G6" s="2"/>
      <c r="H6" s="2"/>
      <c r="I6" s="5">
        <f>H4+H11</f>
        <v>-0.48640000000000005</v>
      </c>
      <c r="J6" s="2"/>
      <c r="K6" s="3">
        <f>1/(1+EXP(-$D$2 * I6))</f>
        <v>0.38074200159081911</v>
      </c>
      <c r="L6" s="2"/>
      <c r="M6" s="2"/>
      <c r="N6" s="2"/>
      <c r="O6" s="10">
        <v>-0.12</v>
      </c>
      <c r="P6" s="10">
        <v>0.33</v>
      </c>
      <c r="Q6" s="2"/>
      <c r="R6" s="5">
        <f t="array" ref="R6:R7">MMULT(O6:P7,K6:K7)</f>
        <v>0.25112085300735859</v>
      </c>
      <c r="S6" s="2"/>
      <c r="T6" s="2"/>
      <c r="U6" s="6">
        <f>1/(1+EXP(-$D$2 * R6))</f>
        <v>0.56245236175882507</v>
      </c>
      <c r="V6" s="2"/>
      <c r="W6" s="3">
        <v>0.21</v>
      </c>
      <c r="X6" s="2"/>
      <c r="Y6" s="1">
        <f>0.5*((U6-W6)^2 + (U7-W7)^2)</f>
        <v>0.10140265808693955</v>
      </c>
      <c r="Z6" s="7"/>
      <c r="AA6" s="7">
        <v>3</v>
      </c>
      <c r="AB6" s="8" t="s">
        <v>32</v>
      </c>
      <c r="AC6" s="8">
        <f t="shared" ca="1" si="0"/>
        <v>0.10182802929205356</v>
      </c>
    </row>
    <row r="7" spans="1:29" x14ac:dyDescent="0.25">
      <c r="A7" s="3">
        <v>0.17199999999999999</v>
      </c>
      <c r="B7" s="2"/>
      <c r="C7" s="4">
        <v>0.83</v>
      </c>
      <c r="D7" s="4">
        <v>0.13</v>
      </c>
      <c r="E7" s="4">
        <v>0.91</v>
      </c>
      <c r="F7" s="2"/>
      <c r="G7" s="2"/>
      <c r="H7" s="2"/>
      <c r="I7" s="5">
        <f>H5+H12</f>
        <v>2.1908399999999997</v>
      </c>
      <c r="J7" s="2"/>
      <c r="K7" s="9">
        <f>1/(1+EXP(-$D$2 * I7))</f>
        <v>0.89942391878259664</v>
      </c>
      <c r="L7" s="2"/>
      <c r="M7" s="2"/>
      <c r="N7" s="2"/>
      <c r="O7" s="10">
        <v>0.25</v>
      </c>
      <c r="P7" s="10">
        <v>0.44</v>
      </c>
      <c r="Q7" s="2"/>
      <c r="R7" s="5">
        <v>0.49093202466204733</v>
      </c>
      <c r="S7" s="2"/>
      <c r="T7" s="2"/>
      <c r="U7" s="11">
        <f>1/(1+EXP(-$D$2 * R7))</f>
        <v>0.62032596894420144</v>
      </c>
      <c r="V7" s="2"/>
      <c r="W7" s="3">
        <v>0.34</v>
      </c>
      <c r="X7" s="2"/>
      <c r="Y7" s="2"/>
      <c r="Z7" s="7"/>
      <c r="AA7" s="7">
        <v>4</v>
      </c>
      <c r="AB7" s="8" t="s">
        <v>33</v>
      </c>
      <c r="AC7" s="8">
        <f t="shared" ca="1" si="0"/>
        <v>0.10176466665551093</v>
      </c>
    </row>
    <row r="8" spans="1:29" x14ac:dyDescent="0.25">
      <c r="A8" s="3">
        <v>1.1719999999999999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7">
        <v>5</v>
      </c>
      <c r="AB8" s="8" t="s">
        <v>34</v>
      </c>
      <c r="AC8" s="8">
        <f t="shared" ca="1" si="0"/>
        <v>0.10170073524828191</v>
      </c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7"/>
      <c r="AA9" s="7">
        <v>6</v>
      </c>
      <c r="AB9" s="8" t="s">
        <v>35</v>
      </c>
      <c r="AC9" s="8">
        <f t="shared" ca="1" si="0"/>
        <v>0.10163585459395108</v>
      </c>
    </row>
    <row r="10" spans="1:29" x14ac:dyDescent="0.25">
      <c r="A10" s="2" t="s">
        <v>7</v>
      </c>
      <c r="B10" s="2"/>
      <c r="C10" s="2" t="s">
        <v>9</v>
      </c>
      <c r="D10" s="2"/>
      <c r="E10" s="2"/>
      <c r="F10" s="2"/>
      <c r="G10" s="2"/>
      <c r="H10" s="2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"/>
      <c r="AA10" s="7">
        <v>7</v>
      </c>
      <c r="AB10" s="8" t="s">
        <v>28</v>
      </c>
      <c r="AC10" s="8">
        <f t="shared" ca="1" si="0"/>
        <v>0.10157000214396093</v>
      </c>
    </row>
    <row r="11" spans="1:29" x14ac:dyDescent="0.25">
      <c r="A11" s="3">
        <v>0.5</v>
      </c>
      <c r="B11" s="2"/>
      <c r="C11" s="4">
        <v>-0.12</v>
      </c>
      <c r="D11" s="4">
        <v>-0.33</v>
      </c>
      <c r="E11" s="2"/>
      <c r="F11" s="2"/>
      <c r="G11" s="2"/>
      <c r="H11" s="5">
        <f t="array" ref="H11:H12">MMULT(C11:D12,A11:A12)</f>
        <v>-0.22500000000000001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7"/>
      <c r="AA11" s="7">
        <v>8</v>
      </c>
      <c r="AB11" s="8" t="s">
        <v>36</v>
      </c>
      <c r="AC11" s="8">
        <f t="shared" ca="1" si="0"/>
        <v>0.10150315431477278</v>
      </c>
    </row>
    <row r="12" spans="1:29" x14ac:dyDescent="0.25">
      <c r="A12" s="3">
        <v>0.5</v>
      </c>
      <c r="B12" s="2"/>
      <c r="C12" s="4">
        <v>0.25</v>
      </c>
      <c r="D12" s="4">
        <v>0.44</v>
      </c>
      <c r="E12" s="2"/>
      <c r="F12" s="2"/>
      <c r="G12" s="2"/>
      <c r="H12" s="5">
        <v>0.34499999999999997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7"/>
      <c r="AA12" s="7">
        <v>9</v>
      </c>
      <c r="AB12" s="8" t="s">
        <v>37</v>
      </c>
      <c r="AC12" s="8">
        <f t="shared" ca="1" si="0"/>
        <v>0.10143528670702631</v>
      </c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22</v>
      </c>
      <c r="W13" s="2"/>
      <c r="X13" s="2"/>
      <c r="Y13" s="2"/>
      <c r="Z13" s="7"/>
      <c r="AA13" s="7">
        <v>10</v>
      </c>
      <c r="AB13" s="8" t="s">
        <v>38</v>
      </c>
      <c r="AC13" s="8">
        <f t="shared" ca="1" si="0"/>
        <v>0.10136637428981425</v>
      </c>
    </row>
    <row r="14" spans="1:29" x14ac:dyDescent="0.25">
      <c r="A14" s="2"/>
      <c r="B14" s="2"/>
      <c r="C14" s="2" t="s">
        <v>8</v>
      </c>
      <c r="D14" s="2" t="s">
        <v>12</v>
      </c>
      <c r="E14" s="2"/>
      <c r="F14" s="2"/>
      <c r="G14" s="2"/>
      <c r="H14" s="2" t="s">
        <v>13</v>
      </c>
      <c r="I14" s="2"/>
      <c r="J14" s="2"/>
      <c r="K14" s="2"/>
      <c r="L14" s="2" t="s">
        <v>16</v>
      </c>
      <c r="M14" s="2"/>
      <c r="N14" s="2"/>
      <c r="O14" s="2" t="s">
        <v>17</v>
      </c>
      <c r="P14" s="2"/>
      <c r="Q14" s="2"/>
      <c r="R14" s="2" t="s">
        <v>18</v>
      </c>
      <c r="S14" s="2"/>
      <c r="T14" s="2"/>
      <c r="U14" s="2"/>
      <c r="V14" s="2" t="s">
        <v>6</v>
      </c>
      <c r="W14" s="2"/>
      <c r="X14" s="2"/>
      <c r="Y14" s="2"/>
      <c r="Z14" s="7"/>
      <c r="AA14" s="7">
        <v>11</v>
      </c>
      <c r="AB14" s="8" t="s">
        <v>39</v>
      </c>
      <c r="AC14" s="8">
        <f t="shared" ca="1" si="0"/>
        <v>0.10129639138772348</v>
      </c>
    </row>
    <row r="15" spans="1:29" x14ac:dyDescent="0.25">
      <c r="A15" s="2"/>
      <c r="B15" s="2"/>
      <c r="C15" s="3">
        <f>H15+C6</f>
        <v>-0.12168554838642183</v>
      </c>
      <c r="D15" s="9">
        <f t="shared" ref="D15:E15" si="1">I15+D6</f>
        <v>0.81968211148852566</v>
      </c>
      <c r="E15" s="9">
        <f t="shared" si="1"/>
        <v>-0.25216607753167369</v>
      </c>
      <c r="F15" s="2"/>
      <c r="G15" s="2"/>
      <c r="H15" s="5">
        <f>$F$2 * (L15*A6)</f>
        <v>-1.685548386421839E-3</v>
      </c>
      <c r="I15" s="5">
        <f>L15*A7*$F$2</f>
        <v>-3.1788851147429413E-4</v>
      </c>
      <c r="J15" s="5">
        <f>L15*A8*$F$2</f>
        <v>-2.1660775316736788E-3</v>
      </c>
      <c r="K15" s="2"/>
      <c r="L15" s="4">
        <f>(K6*(1-K6)*M15) * $D$2</f>
        <v>-2.0535433557770941E-3</v>
      </c>
      <c r="M15" s="10">
        <f>O6*V15+O7*V16</f>
        <v>-8.7096652398750071E-3</v>
      </c>
      <c r="N15" s="2"/>
      <c r="O15" s="3">
        <f>O6+R15</f>
        <v>-0.14003641919401977</v>
      </c>
      <c r="P15" s="9">
        <f>P6+S15</f>
        <v>0.28266812015863857</v>
      </c>
      <c r="Q15" s="2"/>
      <c r="R15" s="5">
        <f t="array" ref="R15:S16">MMULT(V15:V16,TRANSPOSE(K6:K7)*$F$2)</f>
        <v>-2.0036419194019769E-2</v>
      </c>
      <c r="S15" s="5">
        <v>-4.7331879841361439E-2</v>
      </c>
      <c r="T15" s="2"/>
      <c r="U15" s="2"/>
      <c r="V15" s="4">
        <f>(W6-U6)*W6*(1-W6)</f>
        <v>-5.8471846815789083E-2</v>
      </c>
      <c r="W15" s="2"/>
      <c r="X15" s="2"/>
      <c r="Y15" s="2"/>
      <c r="Z15" s="7"/>
      <c r="AA15" s="7">
        <v>12</v>
      </c>
      <c r="AB15" s="8" t="s">
        <v>29</v>
      </c>
      <c r="AC15" s="8">
        <f t="shared" ca="1" si="0"/>
        <v>0.1012253116662845</v>
      </c>
    </row>
    <row r="16" spans="1:29" x14ac:dyDescent="0.25">
      <c r="A16" s="2"/>
      <c r="B16" s="2"/>
      <c r="C16" s="9">
        <f>H16+C7</f>
        <v>0.82651218214508126</v>
      </c>
      <c r="D16" s="9">
        <f t="shared" ref="D16" si="2">I16+D7</f>
        <v>0.12934220979051972</v>
      </c>
      <c r="E16" s="9">
        <f t="shared" ref="E16" si="3">J16+E7</f>
        <v>0.9055178481074948</v>
      </c>
      <c r="F16" s="2"/>
      <c r="G16" s="2"/>
      <c r="H16" s="5">
        <f>$F$2 * (L16*A6)</f>
        <v>-3.4878178549187133E-3</v>
      </c>
      <c r="I16" s="5">
        <f>L16*A7*$F$2</f>
        <v>-6.577902094802836E-4</v>
      </c>
      <c r="J16" s="5">
        <f>L16*A8*$F$2</f>
        <v>-4.4821518925051889E-3</v>
      </c>
      <c r="K16" s="2"/>
      <c r="L16" s="10">
        <f>(K7*(1-K7)*M16) * $D$2</f>
        <v>-4.2492907589165609E-3</v>
      </c>
      <c r="M16" s="10">
        <f>P6*V15+P7*V16</f>
        <v>-4.6973974318885073E-2</v>
      </c>
      <c r="N16" s="2"/>
      <c r="O16" s="9">
        <f>O7+R16</f>
        <v>0.22844443143105295</v>
      </c>
      <c r="P16" s="9">
        <f>P7+S16</f>
        <v>0.38907944520734794</v>
      </c>
      <c r="Q16" s="2"/>
      <c r="R16" s="5">
        <v>-2.155556856894706E-2</v>
      </c>
      <c r="S16" s="5">
        <v>-5.092055479265209E-2</v>
      </c>
      <c r="T16" s="2"/>
      <c r="U16" s="2"/>
      <c r="V16" s="10">
        <f>(W7-U7)*W7*(1-W7)</f>
        <v>-6.2905147431078792E-2</v>
      </c>
      <c r="W16" s="2"/>
      <c r="X16" s="2"/>
      <c r="Y16" s="2"/>
      <c r="Z16" s="7"/>
      <c r="AA16" s="7">
        <v>13</v>
      </c>
      <c r="AB16" s="8" t="s">
        <v>40</v>
      </c>
      <c r="AC16" s="8">
        <f t="shared" ca="1" si="0"/>
        <v>0.10115310811751242</v>
      </c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7"/>
      <c r="AA17" s="7">
        <v>14</v>
      </c>
      <c r="AB17" s="8" t="s">
        <v>41</v>
      </c>
      <c r="AC17" s="8">
        <f t="shared" ca="1" si="0"/>
        <v>0.10107975304548031</v>
      </c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7"/>
      <c r="AA18" s="7">
        <v>15</v>
      </c>
      <c r="AB18" s="8" t="s">
        <v>42</v>
      </c>
      <c r="AC18" s="8">
        <f t="shared" ca="1" si="0"/>
        <v>0.10100521805196669</v>
      </c>
    </row>
    <row r="19" spans="1:29" x14ac:dyDescent="0.25">
      <c r="A19" s="2"/>
      <c r="B19" s="2"/>
      <c r="C19" s="2" t="s">
        <v>9</v>
      </c>
      <c r="D19" s="2"/>
      <c r="E19" s="2"/>
      <c r="F19" s="2"/>
      <c r="G19" s="2"/>
      <c r="H19" s="2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7"/>
      <c r="AA19" s="7">
        <v>16</v>
      </c>
      <c r="AB19" s="8" t="s">
        <v>43</v>
      </c>
      <c r="AC19" s="8">
        <f t="shared" ca="1" si="0"/>
        <v>0.10092947402222494</v>
      </c>
    </row>
    <row r="20" spans="1:29" x14ac:dyDescent="0.25">
      <c r="A20" s="2"/>
      <c r="B20" s="2"/>
      <c r="C20" s="3">
        <f>C11+H20</f>
        <v>-0.12092409451009969</v>
      </c>
      <c r="D20" s="9">
        <f>D11+I20</f>
        <v>-0.33092409451009969</v>
      </c>
      <c r="E20" s="2"/>
      <c r="F20" s="2"/>
      <c r="G20" s="2"/>
      <c r="H20" s="5">
        <f>L15*A11*$F$2</f>
        <v>-9.2409451009969239E-4</v>
      </c>
      <c r="I20" s="5">
        <f>L15*A12*$F$2</f>
        <v>-9.2409451009969239E-4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A20" s="7">
        <v>17</v>
      </c>
      <c r="AB20" s="8" t="s">
        <v>30</v>
      </c>
      <c r="AC20" s="8">
        <f t="shared" ca="1" si="0"/>
        <v>0.10085249111092594</v>
      </c>
    </row>
    <row r="21" spans="1:29" x14ac:dyDescent="0.25">
      <c r="A21" s="2"/>
      <c r="B21" s="2"/>
      <c r="C21" s="9">
        <f>C12+H21</f>
        <v>0.24808781915848754</v>
      </c>
      <c r="D21" s="9">
        <f>D12+I21</f>
        <v>0.43808781915848755</v>
      </c>
      <c r="E21" s="2"/>
      <c r="F21" s="2"/>
      <c r="G21" s="2"/>
      <c r="H21" s="5">
        <f>L16*A11*$F$2</f>
        <v>-1.9121808415124525E-3</v>
      </c>
      <c r="I21" s="5">
        <f>L16*A12*$F$2</f>
        <v>-1.9121808415124525E-3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7">
        <v>18</v>
      </c>
      <c r="AB21" s="8" t="s">
        <v>44</v>
      </c>
      <c r="AC21" s="8">
        <f t="shared" ca="1" si="0"/>
        <v>0.10077423872833342</v>
      </c>
    </row>
    <row r="22" spans="1:2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7">
        <v>19</v>
      </c>
      <c r="AB22" s="8" t="s">
        <v>45</v>
      </c>
      <c r="AC22" s="8">
        <f t="shared" ca="1" si="0"/>
        <v>0.10069468552677384</v>
      </c>
    </row>
    <row r="23" spans="1:2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7">
        <v>20</v>
      </c>
      <c r="AB23" s="8" t="s">
        <v>46</v>
      </c>
      <c r="AC23" s="8">
        <f t="shared" ca="1" si="0"/>
        <v>0.10061379938747197</v>
      </c>
    </row>
    <row r="24" spans="1:29" x14ac:dyDescent="0.25">
      <c r="AA24" s="7">
        <v>21</v>
      </c>
      <c r="AB24" s="8" t="s">
        <v>47</v>
      </c>
      <c r="AC24" s="8">
        <f t="shared" ca="1" si="0"/>
        <v>0.10053154740782819</v>
      </c>
    </row>
    <row r="25" spans="1:29" x14ac:dyDescent="0.25">
      <c r="A25" s="2" t="s">
        <v>2</v>
      </c>
      <c r="B25" s="2">
        <f>B3+1</f>
        <v>2</v>
      </c>
      <c r="C25" s="2"/>
      <c r="D25" s="2"/>
      <c r="E25" s="2"/>
      <c r="F25" s="2"/>
      <c r="G25" s="2"/>
      <c r="H25" s="2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25</v>
      </c>
      <c r="X25" s="2"/>
      <c r="Y25" s="2"/>
      <c r="AA25" s="7">
        <v>22</v>
      </c>
      <c r="AB25" s="8" t="s">
        <v>31</v>
      </c>
      <c r="AC25" s="8">
        <f t="shared" ca="1" si="0"/>
        <v>0.10044789588922065</v>
      </c>
    </row>
    <row r="26" spans="1:29" x14ac:dyDescent="0.25">
      <c r="A26" s="2" t="s">
        <v>24</v>
      </c>
      <c r="B26" s="2"/>
      <c r="C26" s="2"/>
      <c r="D26" s="2"/>
      <c r="E26" s="2"/>
      <c r="F26" s="2"/>
      <c r="G26" s="2"/>
      <c r="H26" s="5">
        <f t="array" ref="H26:H27">MMULT(C28:E29,A28:A30)</f>
        <v>-0.26553053981951186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21</v>
      </c>
      <c r="AA26" s="7">
        <v>23</v>
      </c>
      <c r="AB26" s="8" t="s">
        <v>48</v>
      </c>
      <c r="AC26" s="8">
        <f t="shared" ca="1" si="0"/>
        <v>0.10036281032542413</v>
      </c>
    </row>
    <row r="27" spans="1:29" x14ac:dyDescent="0.25">
      <c r="A27" s="2" t="s">
        <v>3</v>
      </c>
      <c r="B27" s="2"/>
      <c r="C27" s="2" t="s">
        <v>8</v>
      </c>
      <c r="D27" s="2"/>
      <c r="E27" s="2"/>
      <c r="F27" s="2"/>
      <c r="G27" s="2"/>
      <c r="H27" s="5">
        <v>1.8372928881822674</v>
      </c>
      <c r="I27" s="2"/>
      <c r="J27" s="2"/>
      <c r="K27" s="2" t="s">
        <v>15</v>
      </c>
      <c r="L27" s="2"/>
      <c r="M27" s="2"/>
      <c r="N27" s="2"/>
      <c r="O27" s="2" t="s">
        <v>17</v>
      </c>
      <c r="P27" s="2"/>
      <c r="Q27" s="2"/>
      <c r="R27" s="2" t="s">
        <v>19</v>
      </c>
      <c r="S27" s="2"/>
      <c r="T27" s="2"/>
      <c r="U27" s="2" t="s">
        <v>20</v>
      </c>
      <c r="V27" s="2"/>
      <c r="W27" s="2" t="s">
        <v>4</v>
      </c>
      <c r="X27" s="2"/>
      <c r="Y27" s="2" t="s">
        <v>5</v>
      </c>
      <c r="AA27" s="7">
        <v>24</v>
      </c>
      <c r="AB27" s="8" t="s">
        <v>49</v>
      </c>
      <c r="AC27" s="8">
        <f t="shared" ca="1" si="0"/>
        <v>0.10027625539174456</v>
      </c>
    </row>
    <row r="28" spans="1:29" x14ac:dyDescent="0.25">
      <c r="A28" s="9">
        <f>A6</f>
        <v>0.91200000000000003</v>
      </c>
      <c r="B28" s="2"/>
      <c r="C28" s="10">
        <f>C15</f>
        <v>-0.12168554838642183</v>
      </c>
      <c r="D28" s="10">
        <f t="shared" ref="D28:E29" si="4">D15</f>
        <v>0.81968211148852566</v>
      </c>
      <c r="E28" s="10">
        <f t="shared" si="4"/>
        <v>-0.25216607753167369</v>
      </c>
      <c r="F28" s="2"/>
      <c r="G28" s="2"/>
      <c r="H28" s="2"/>
      <c r="I28" s="5">
        <f>H26+H33</f>
        <v>-0.60921246750770086</v>
      </c>
      <c r="J28" s="2"/>
      <c r="K28" s="9">
        <f>1/(1+EXP(-$D$2 * I28))</f>
        <v>0.35223886565103379</v>
      </c>
      <c r="L28" s="2"/>
      <c r="M28" s="2"/>
      <c r="N28" s="2"/>
      <c r="O28" s="10">
        <v>-0.12</v>
      </c>
      <c r="P28" s="10">
        <v>0.33</v>
      </c>
      <c r="Q28" s="2"/>
      <c r="R28" s="5">
        <f t="array" ref="R28:R29">MMULT(O28:P29,K28:K29)</f>
        <v>0.25835787039941571</v>
      </c>
      <c r="S28" s="2"/>
      <c r="T28" s="2"/>
      <c r="U28" s="11">
        <f>1/(1+EXP(-$D$2 * R28))</f>
        <v>0.56423257721437603</v>
      </c>
      <c r="V28" s="2"/>
      <c r="W28" s="9">
        <f>W6</f>
        <v>0.21</v>
      </c>
      <c r="X28" s="2"/>
      <c r="Y28" s="1">
        <f>0.5*((U28-W28)^2 + (U29-W29)^2)</f>
        <v>0.1018972821741406</v>
      </c>
      <c r="AA28" s="7">
        <v>25</v>
      </c>
      <c r="AB28" s="8" t="s">
        <v>50</v>
      </c>
      <c r="AC28" s="8">
        <f t="shared" ca="1" si="0"/>
        <v>0.10018819493497683</v>
      </c>
    </row>
    <row r="29" spans="1:29" x14ac:dyDescent="0.25">
      <c r="A29" s="9">
        <f t="shared" ref="A29:A30" si="5">A7</f>
        <v>0.17199999999999999</v>
      </c>
      <c r="B29" s="2"/>
      <c r="C29" s="10">
        <f>C16</f>
        <v>0.82651218214508126</v>
      </c>
      <c r="D29" s="10">
        <f t="shared" si="4"/>
        <v>0.12934220979051972</v>
      </c>
      <c r="E29" s="10">
        <f t="shared" si="4"/>
        <v>0.9055178481074948</v>
      </c>
      <c r="F29" s="2"/>
      <c r="G29" s="2"/>
      <c r="H29" s="2"/>
      <c r="I29" s="5">
        <f>H27+H34</f>
        <v>2.3257770040974197</v>
      </c>
      <c r="J29" s="2"/>
      <c r="K29" s="9">
        <f>1/(1+EXP(-$D$2 * I29))</f>
        <v>0.91098949781072658</v>
      </c>
      <c r="L29" s="2"/>
      <c r="M29" s="2"/>
      <c r="N29" s="2"/>
      <c r="O29" s="10">
        <v>0.25</v>
      </c>
      <c r="P29" s="10">
        <v>0.44</v>
      </c>
      <c r="Q29" s="2"/>
      <c r="R29" s="5">
        <v>0.48889509544947812</v>
      </c>
      <c r="S29" s="2"/>
      <c r="T29" s="2"/>
      <c r="U29" s="11">
        <f>1/(1+EXP(-$D$2 * R29))</f>
        <v>0.61984611054710459</v>
      </c>
      <c r="V29" s="2"/>
      <c r="W29" s="9">
        <f>W7</f>
        <v>0.34</v>
      </c>
      <c r="X29" s="2"/>
      <c r="Y29" s="2"/>
      <c r="AA29" s="7">
        <v>26</v>
      </c>
      <c r="AB29" s="8" t="s">
        <v>51</v>
      </c>
      <c r="AC29" s="8">
        <f t="shared" ca="1" si="0"/>
        <v>0.10009859196430365</v>
      </c>
    </row>
    <row r="30" spans="1:29" x14ac:dyDescent="0.25">
      <c r="A30" s="9">
        <f t="shared" si="5"/>
        <v>1.1719999999999999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7">
        <v>27</v>
      </c>
      <c r="AB30" s="8" t="s">
        <v>52</v>
      </c>
      <c r="AC30" s="8">
        <f t="shared" ca="1" si="0"/>
        <v>0.10000740864326144</v>
      </c>
    </row>
    <row r="31" spans="1:2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7">
        <v>28</v>
      </c>
      <c r="AB31" s="8" t="s">
        <v>53</v>
      </c>
      <c r="AC31" s="8">
        <f t="shared" ca="1" si="0"/>
        <v>9.9914606282910351E-2</v>
      </c>
    </row>
    <row r="32" spans="1:29" x14ac:dyDescent="0.25">
      <c r="A32" s="2" t="s">
        <v>7</v>
      </c>
      <c r="B32" s="2"/>
      <c r="C32" s="2" t="s">
        <v>9</v>
      </c>
      <c r="D32" s="2"/>
      <c r="E32" s="2"/>
      <c r="F32" s="2"/>
      <c r="G32" s="2"/>
      <c r="H32" s="2" t="s">
        <v>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7">
        <v>29</v>
      </c>
      <c r="AB32" s="8" t="s">
        <v>54</v>
      </c>
      <c r="AC32" s="8">
        <f t="shared" ca="1" si="0"/>
        <v>9.9820145336356941E-2</v>
      </c>
    </row>
    <row r="33" spans="1:29" x14ac:dyDescent="0.25">
      <c r="A33" s="9">
        <f>K6</f>
        <v>0.38074200159081911</v>
      </c>
      <c r="B33" s="2"/>
      <c r="C33" s="10">
        <f>C20</f>
        <v>-0.12092409451009969</v>
      </c>
      <c r="D33" s="10">
        <f>D20</f>
        <v>-0.33092409451009969</v>
      </c>
      <c r="E33" s="2"/>
      <c r="F33" s="2"/>
      <c r="G33" s="2"/>
      <c r="H33" s="5">
        <f t="array" ref="H33:H34">MMULT(C33:D34,A33:A34)</f>
        <v>-0.343681927688189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7">
        <v>30</v>
      </c>
      <c r="AB33" s="8" t="s">
        <v>55</v>
      </c>
      <c r="AC33" s="8">
        <f t="shared" ca="1" si="0"/>
        <v>9.9723985394787246E-2</v>
      </c>
    </row>
    <row r="34" spans="1:29" x14ac:dyDescent="0.25">
      <c r="A34" s="9">
        <f>K7</f>
        <v>0.89942391878259664</v>
      </c>
      <c r="B34" s="2"/>
      <c r="C34" s="10">
        <f>C21</f>
        <v>0.24808781915848754</v>
      </c>
      <c r="D34" s="10">
        <f>D21</f>
        <v>0.43808781915848755</v>
      </c>
      <c r="E34" s="2"/>
      <c r="F34" s="2"/>
      <c r="G34" s="2"/>
      <c r="H34" s="5">
        <v>0.48848411591515212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7">
        <v>31</v>
      </c>
      <c r="AB34" s="8" t="s">
        <v>56</v>
      </c>
      <c r="AC34" s="8">
        <f t="shared" ca="1" si="0"/>
        <v>9.9626085185182817E-2</v>
      </c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23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22</v>
      </c>
      <c r="W35" s="2"/>
      <c r="X35" s="2"/>
      <c r="Y35" s="2"/>
      <c r="AA35" s="7">
        <v>32</v>
      </c>
      <c r="AB35" s="8" t="s">
        <v>57</v>
      </c>
      <c r="AC35" s="8">
        <f t="shared" ca="1" si="0"/>
        <v>9.9526402569901251E-2</v>
      </c>
    </row>
    <row r="36" spans="1:29" x14ac:dyDescent="0.25">
      <c r="A36" s="2"/>
      <c r="B36" s="2"/>
      <c r="C36" s="2" t="s">
        <v>8</v>
      </c>
      <c r="D36" s="2" t="s">
        <v>12</v>
      </c>
      <c r="E36" s="2"/>
      <c r="F36" s="2"/>
      <c r="G36" s="2"/>
      <c r="H36" s="2" t="s">
        <v>13</v>
      </c>
      <c r="I36" s="2"/>
      <c r="J36" s="2"/>
      <c r="K36" s="2"/>
      <c r="L36" s="2" t="s">
        <v>16</v>
      </c>
      <c r="M36" s="2"/>
      <c r="N36" s="2"/>
      <c r="O36" s="2" t="s">
        <v>17</v>
      </c>
      <c r="P36" s="2"/>
      <c r="Q36" s="2"/>
      <c r="R36" s="2" t="s">
        <v>18</v>
      </c>
      <c r="S36" s="2"/>
      <c r="T36" s="2"/>
      <c r="U36" s="2"/>
      <c r="V36" s="2" t="s">
        <v>6</v>
      </c>
      <c r="W36" s="2"/>
      <c r="X36" s="2"/>
      <c r="Y36" s="2"/>
      <c r="AA36" s="7">
        <v>33</v>
      </c>
      <c r="AB36" s="8" t="s">
        <v>58</v>
      </c>
      <c r="AC36" s="8">
        <f t="shared" ca="1" si="0"/>
        <v>9.9424894548319639E-2</v>
      </c>
    </row>
    <row r="37" spans="1:29" x14ac:dyDescent="0.25">
      <c r="A37" s="2"/>
      <c r="B37" s="2"/>
      <c r="C37" s="9">
        <f>H37+C28</f>
        <v>-0.12330500854593479</v>
      </c>
      <c r="D37" s="9">
        <f t="shared" ref="D37:D38" si="6">I37+D28</f>
        <v>0.81937668698475785</v>
      </c>
      <c r="E37" s="9">
        <f t="shared" ref="E37:E38" si="7">J37+E28</f>
        <v>-0.25424722589455656</v>
      </c>
      <c r="F37" s="2"/>
      <c r="G37" s="2"/>
      <c r="H37" s="5">
        <f>$F$2 * (L37*A28)</f>
        <v>-1.6194601595129626E-3</v>
      </c>
      <c r="I37" s="5">
        <f>L37*A29*$F$2</f>
        <v>-3.0542450376779559E-4</v>
      </c>
      <c r="J37" s="5">
        <f>L37*A30*$F$2</f>
        <v>-2.0811483628828862E-3</v>
      </c>
      <c r="K37" s="2"/>
      <c r="L37" s="10">
        <f>(K28*(1-K28)*M37) * $D$2</f>
        <v>-1.9730265101278784E-3</v>
      </c>
      <c r="M37" s="10">
        <f>O28*V37+O29*V38</f>
        <v>-8.6473046545087681E-3</v>
      </c>
      <c r="N37" s="2"/>
      <c r="O37" s="9">
        <f>O28+R37</f>
        <v>-0.1386300777841846</v>
      </c>
      <c r="P37" s="9">
        <f>P28+S37</f>
        <v>0.2818173408450525</v>
      </c>
      <c r="Q37" s="2"/>
      <c r="R37" s="5">
        <f t="array" ref="R37:S38">MMULT(V37:V38,TRANSPOSE(K28:K29)*$F$2)</f>
        <v>-1.8630077784184611E-2</v>
      </c>
      <c r="S37" s="5">
        <v>-4.8182659154947516E-2</v>
      </c>
      <c r="T37" s="2"/>
      <c r="U37" s="2"/>
      <c r="V37" s="10">
        <f>(W28-U28)*W28*(1-W28)</f>
        <v>-5.8767184559864988E-2</v>
      </c>
      <c r="W37" s="2"/>
      <c r="X37" s="2"/>
      <c r="Y37" s="2"/>
      <c r="AA37" s="7">
        <v>34</v>
      </c>
      <c r="AB37" s="8" t="s">
        <v>59</v>
      </c>
      <c r="AC37" s="8">
        <f t="shared" ca="1" si="0"/>
        <v>9.9321517260748809E-2</v>
      </c>
    </row>
    <row r="38" spans="1:29" x14ac:dyDescent="0.25">
      <c r="A38" s="2"/>
      <c r="B38" s="2"/>
      <c r="C38" s="9">
        <f>H38+C29</f>
        <v>0.82338241476591301</v>
      </c>
      <c r="D38" s="9">
        <f t="shared" si="6"/>
        <v>0.12875194664444853</v>
      </c>
      <c r="E38" s="9">
        <f t="shared" si="7"/>
        <v>0.90149582248426541</v>
      </c>
      <c r="F38" s="2"/>
      <c r="G38" s="2"/>
      <c r="H38" s="5">
        <f>$F$2 * (L38*A28)</f>
        <v>-3.1297673791682444E-3</v>
      </c>
      <c r="I38" s="5">
        <f>L38*A29*$F$2</f>
        <v>-5.902631460712039E-4</v>
      </c>
      <c r="J38" s="5">
        <f>L38*A30*$F$2</f>
        <v>-4.0220256232293659E-3</v>
      </c>
      <c r="K38" s="2"/>
      <c r="L38" s="10">
        <f>(K29*(1-K29)*M38) * $D$2</f>
        <v>-3.8130694190646251E-3</v>
      </c>
      <c r="M38" s="10">
        <f>P28*V37+P29*V38</f>
        <v>-4.7024056475734363E-2</v>
      </c>
      <c r="N38" s="2"/>
      <c r="O38" s="9">
        <f>O29+R38</f>
        <v>0.23009226224679633</v>
      </c>
      <c r="P38" s="9">
        <f>P29+S38</f>
        <v>0.38851295019696691</v>
      </c>
      <c r="Q38" s="2"/>
      <c r="R38" s="5">
        <v>-1.9907737753203675E-2</v>
      </c>
      <c r="S38" s="5">
        <v>-5.1487049803033091E-2</v>
      </c>
      <c r="T38" s="2"/>
      <c r="U38" s="2"/>
      <c r="V38" s="10">
        <f>(W29-U29)*W29*(1-W29)</f>
        <v>-6.2797467206770263E-2</v>
      </c>
      <c r="W38" s="2"/>
      <c r="X38" s="2"/>
      <c r="Y38" s="2"/>
      <c r="AA38" s="7">
        <v>35</v>
      </c>
      <c r="AB38" s="8" t="s">
        <v>60</v>
      </c>
      <c r="AC38" s="8">
        <f t="shared" ca="1" si="0"/>
        <v>9.9216225994842699E-2</v>
      </c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7">
        <v>36</v>
      </c>
      <c r="AB39" s="8" t="s">
        <v>61</v>
      </c>
      <c r="AC39" s="8">
        <f t="shared" ca="1" si="0"/>
        <v>9.9108975194740864E-2</v>
      </c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7">
        <v>37</v>
      </c>
      <c r="AB40" s="8" t="s">
        <v>62</v>
      </c>
      <c r="AC40" s="8">
        <f t="shared" ca="1" si="0"/>
        <v>9.899971847319522E-2</v>
      </c>
    </row>
    <row r="41" spans="1:29" x14ac:dyDescent="0.25">
      <c r="A41" s="2"/>
      <c r="B41" s="2"/>
      <c r="C41" s="2" t="s">
        <v>9</v>
      </c>
      <c r="D41" s="2"/>
      <c r="E41" s="2"/>
      <c r="F41" s="2"/>
      <c r="G41" s="2"/>
      <c r="H41" s="2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7">
        <v>38</v>
      </c>
      <c r="AB41" s="8" t="s">
        <v>63</v>
      </c>
      <c r="AC41" s="8">
        <f t="shared" ca="1" si="0"/>
        <v>9.8888408626949045E-2</v>
      </c>
    </row>
    <row r="42" spans="1:29" x14ac:dyDescent="0.25">
      <c r="A42" s="2"/>
      <c r="B42" s="2"/>
      <c r="C42" s="9">
        <f>C33+H42</f>
        <v>-0.12160018716649175</v>
      </c>
      <c r="D42" s="9">
        <f>D33+I42</f>
        <v>-0.33252122302214071</v>
      </c>
      <c r="E42" s="2"/>
      <c r="F42" s="2"/>
      <c r="G42" s="2"/>
      <c r="H42" s="5">
        <f>L37*A33*$F$2</f>
        <v>-6.7609265639205333E-4</v>
      </c>
      <c r="I42" s="5">
        <f>L37*A34*$F$2</f>
        <v>-1.5971285120410504E-3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7">
        <v>39</v>
      </c>
      <c r="AB42" s="8" t="s">
        <v>64</v>
      </c>
      <c r="AC42" s="8">
        <f t="shared" ca="1" si="0"/>
        <v>9.8774997655649024E-2</v>
      </c>
    </row>
    <row r="43" spans="1:29" x14ac:dyDescent="0.25">
      <c r="A43" s="2"/>
      <c r="B43" s="2"/>
      <c r="C43" s="9">
        <f>C34+H43</f>
        <v>0.24678120304395007</v>
      </c>
      <c r="D43" s="9">
        <f>D34+I43</f>
        <v>0.43500120990295088</v>
      </c>
      <c r="E43" s="2"/>
      <c r="F43" s="2"/>
      <c r="G43" s="2"/>
      <c r="H43" s="5">
        <f>L38*A33*$F$2</f>
        <v>-1.3066161145374666E-3</v>
      </c>
      <c r="I43" s="5">
        <f>L38*A34*$F$2</f>
        <v>-3.0866092555366662E-3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7">
        <v>40</v>
      </c>
      <c r="AB43" s="8" t="s">
        <v>65</v>
      </c>
      <c r="AC43" s="8">
        <f t="shared" ca="1" si="0"/>
        <v>9.8659436784587551E-2</v>
      </c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7">
        <v>41</v>
      </c>
      <c r="AB44" s="8" t="s">
        <v>66</v>
      </c>
      <c r="AC44" s="8">
        <f t="shared" ca="1" si="0"/>
        <v>9.8541676491585101E-2</v>
      </c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7">
        <v>42</v>
      </c>
      <c r="AB45" s="8" t="s">
        <v>67</v>
      </c>
      <c r="AC45" s="8">
        <f t="shared" ca="1" si="0"/>
        <v>9.8421666538340349E-2</v>
      </c>
    </row>
    <row r="46" spans="1:29" x14ac:dyDescent="0.25">
      <c r="AA46" s="7">
        <v>43</v>
      </c>
      <c r="AB46" s="8" t="s">
        <v>68</v>
      </c>
      <c r="AC46" s="8">
        <f t="shared" ca="1" si="0"/>
        <v>9.8299356006583988E-2</v>
      </c>
    </row>
    <row r="47" spans="1:29" x14ac:dyDescent="0.25">
      <c r="A47" s="2" t="s">
        <v>2</v>
      </c>
      <c r="B47" s="2">
        <f>B25+1</f>
        <v>3</v>
      </c>
      <c r="C47" s="2"/>
      <c r="D47" s="2"/>
      <c r="E47" s="2"/>
      <c r="F47" s="2"/>
      <c r="G47" s="2"/>
      <c r="H47" s="2" t="s">
        <v>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25</v>
      </c>
      <c r="X47" s="2"/>
      <c r="Y47" s="2"/>
      <c r="AA47" s="7">
        <v>44</v>
      </c>
      <c r="AB47" s="8" t="s">
        <v>69</v>
      </c>
      <c r="AC47" s="8">
        <f t="shared" ca="1" si="0"/>
        <v>9.8174693339391356E-2</v>
      </c>
    </row>
    <row r="48" spans="1:29" x14ac:dyDescent="0.25">
      <c r="A48" s="2" t="s">
        <v>24</v>
      </c>
      <c r="B48" s="2"/>
      <c r="C48" s="2"/>
      <c r="D48" s="2"/>
      <c r="E48" s="2"/>
      <c r="F48" s="2"/>
      <c r="G48" s="2"/>
      <c r="H48" s="5">
        <f t="array" ref="H48:H49">MMULT(C50:E51,A50:A52)</f>
        <v>-0.26949912638093443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21</v>
      </c>
      <c r="AA48" s="7">
        <v>45</v>
      </c>
      <c r="AB48" s="8" t="s">
        <v>70</v>
      </c>
      <c r="AC48" s="8">
        <f t="shared" ca="1" si="0"/>
        <v>9.8047626388016382E-2</v>
      </c>
    </row>
    <row r="49" spans="1:29" x14ac:dyDescent="0.25">
      <c r="A49" s="2" t="s">
        <v>3</v>
      </c>
      <c r="B49" s="2"/>
      <c r="C49" s="2" t="s">
        <v>8</v>
      </c>
      <c r="D49" s="2"/>
      <c r="E49" s="2"/>
      <c r="F49" s="2"/>
      <c r="G49" s="2"/>
      <c r="H49" s="5">
        <v>1.829623201040917</v>
      </c>
      <c r="I49" s="2"/>
      <c r="J49" s="2"/>
      <c r="K49" s="2" t="s">
        <v>15</v>
      </c>
      <c r="L49" s="2"/>
      <c r="M49" s="2"/>
      <c r="N49" s="2"/>
      <c r="O49" s="2" t="s">
        <v>17</v>
      </c>
      <c r="P49" s="2"/>
      <c r="Q49" s="2"/>
      <c r="R49" s="2" t="s">
        <v>19</v>
      </c>
      <c r="S49" s="2"/>
      <c r="T49" s="2"/>
      <c r="U49" s="2" t="s">
        <v>20</v>
      </c>
      <c r="V49" s="2"/>
      <c r="W49" s="2" t="s">
        <v>4</v>
      </c>
      <c r="X49" s="2"/>
      <c r="Y49" s="2" t="s">
        <v>5</v>
      </c>
      <c r="AA49" s="7">
        <v>46</v>
      </c>
      <c r="AB49" s="8" t="s">
        <v>71</v>
      </c>
      <c r="AC49" s="8">
        <f t="shared" ca="1" si="0"/>
        <v>9.7918102464621709E-2</v>
      </c>
    </row>
    <row r="50" spans="1:29" x14ac:dyDescent="0.25">
      <c r="A50" s="9">
        <f>A28</f>
        <v>0.91200000000000003</v>
      </c>
      <c r="B50" s="2"/>
      <c r="C50" s="10">
        <f>C37</f>
        <v>-0.12330500854593479</v>
      </c>
      <c r="D50" s="10">
        <f t="shared" ref="D50:E50" si="8">D37</f>
        <v>0.81937668698475785</v>
      </c>
      <c r="E50" s="10">
        <f t="shared" si="8"/>
        <v>-0.25424722589455656</v>
      </c>
      <c r="F50" s="2"/>
      <c r="G50" s="2"/>
      <c r="H50" s="2"/>
      <c r="I50" s="5">
        <f>H48+H55</f>
        <v>-0.61525478034376146</v>
      </c>
      <c r="J50" s="2"/>
      <c r="K50" s="9">
        <f>1/(1+EXP(-$D$2 * I50))</f>
        <v>0.35086144536778641</v>
      </c>
      <c r="L50" s="2"/>
      <c r="M50" s="2"/>
      <c r="N50" s="2"/>
      <c r="O50" s="10">
        <v>-0.12</v>
      </c>
      <c r="P50" s="10">
        <v>0.33</v>
      </c>
      <c r="Q50" s="2"/>
      <c r="R50" s="5">
        <f t="array" ref="R50:R51">MMULT(O50:P51,K50:K51)</f>
        <v>0.25817488256119669</v>
      </c>
      <c r="S50" s="2"/>
      <c r="T50" s="2"/>
      <c r="U50" s="11">
        <f>1/(1+EXP(-$D$2 * R50))</f>
        <v>0.56418758470172481</v>
      </c>
      <c r="V50" s="2"/>
      <c r="W50" s="9">
        <f>W28</f>
        <v>0.21</v>
      </c>
      <c r="X50" s="2"/>
      <c r="Y50" s="1">
        <f>0.5*((U50-W50)^2 + (U51-W51)^2)</f>
        <v>0.10182802929205356</v>
      </c>
      <c r="AA50" s="7">
        <v>47</v>
      </c>
      <c r="AB50" s="8" t="s">
        <v>72</v>
      </c>
      <c r="AC50" s="8">
        <f t="shared" ca="1" si="0"/>
        <v>9.77860684012897E-2</v>
      </c>
    </row>
    <row r="51" spans="1:29" x14ac:dyDescent="0.25">
      <c r="A51" s="9">
        <f t="shared" ref="A51:A52" si="9">A29</f>
        <v>0.17199999999999999</v>
      </c>
      <c r="B51" s="2"/>
      <c r="C51" s="10">
        <f>C38</f>
        <v>0.82338241476591301</v>
      </c>
      <c r="D51" s="10">
        <f t="shared" ref="D51:E51" si="10">D38</f>
        <v>0.12875194664444853</v>
      </c>
      <c r="E51" s="10">
        <f t="shared" si="10"/>
        <v>0.90149582248426541</v>
      </c>
      <c r="F51" s="2"/>
      <c r="G51" s="2"/>
      <c r="H51" s="2"/>
      <c r="I51" s="5">
        <f>H49+H56</f>
        <v>2.3128306658216631</v>
      </c>
      <c r="J51" s="2"/>
      <c r="K51" s="9">
        <f>1/(1+EXP(-$D$2 * I51))</f>
        <v>0.90993410910706363</v>
      </c>
      <c r="L51" s="2"/>
      <c r="M51" s="2"/>
      <c r="N51" s="2"/>
      <c r="O51" s="10">
        <v>0.25</v>
      </c>
      <c r="P51" s="10">
        <v>0.44</v>
      </c>
      <c r="Q51" s="2"/>
      <c r="R51" s="5">
        <v>0.48808636934905458</v>
      </c>
      <c r="S51" s="2"/>
      <c r="T51" s="2"/>
      <c r="U51" s="11">
        <f>1/(1+EXP(-$D$2 * R51))</f>
        <v>0.61965552636639532</v>
      </c>
      <c r="V51" s="2"/>
      <c r="W51" s="9">
        <f>W29</f>
        <v>0.34</v>
      </c>
      <c r="X51" s="2"/>
      <c r="Y51" s="2"/>
      <c r="AA51" s="7">
        <v>48</v>
      </c>
      <c r="AB51" s="8" t="s">
        <v>73</v>
      </c>
      <c r="AC51" s="8">
        <f t="shared" ca="1" si="0"/>
        <v>9.7651470615704686E-2</v>
      </c>
    </row>
    <row r="52" spans="1:29" x14ac:dyDescent="0.25">
      <c r="A52" s="9">
        <f t="shared" si="9"/>
        <v>1.1719999999999999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7">
        <v>49</v>
      </c>
      <c r="AB52" s="8" t="s">
        <v>74</v>
      </c>
      <c r="AC52" s="8">
        <f t="shared" ca="1" si="0"/>
        <v>9.7514255183902318E-2</v>
      </c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7">
        <v>50</v>
      </c>
      <c r="AB53" s="8" t="s">
        <v>75</v>
      </c>
      <c r="AC53" s="8">
        <f t="shared" ca="1" si="0"/>
        <v>9.7374367920484081E-2</v>
      </c>
    </row>
    <row r="54" spans="1:29" x14ac:dyDescent="0.25">
      <c r="A54" s="2" t="s">
        <v>7</v>
      </c>
      <c r="B54" s="2"/>
      <c r="C54" s="2" t="s">
        <v>9</v>
      </c>
      <c r="D54" s="2"/>
      <c r="E54" s="2"/>
      <c r="F54" s="2"/>
      <c r="G54" s="2"/>
      <c r="H54" s="2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7">
        <v>51</v>
      </c>
      <c r="AB54" s="8" t="s">
        <v>76</v>
      </c>
      <c r="AC54" s="8">
        <f t="shared" ca="1" si="0"/>
        <v>9.7231754466692633E-2</v>
      </c>
    </row>
    <row r="55" spans="1:29" x14ac:dyDescent="0.25">
      <c r="A55" s="9">
        <f>K28</f>
        <v>0.35223886565103379</v>
      </c>
      <c r="B55" s="2"/>
      <c r="C55" s="10">
        <f>C42</f>
        <v>-0.12160018716649175</v>
      </c>
      <c r="D55" s="10">
        <f>D42</f>
        <v>-0.33252122302214071</v>
      </c>
      <c r="E55" s="2"/>
      <c r="F55" s="2"/>
      <c r="G55" s="2"/>
      <c r="H55" s="5">
        <f t="array" ref="H55:H56">MMULT(C55:D56,A55:A56)</f>
        <v>-0.34575565396282704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7">
        <v>52</v>
      </c>
      <c r="AB55" s="8" t="s">
        <v>77</v>
      </c>
      <c r="AC55" s="8">
        <f t="shared" ca="1" si="0"/>
        <v>9.7086360386739595E-2</v>
      </c>
    </row>
    <row r="56" spans="1:29" x14ac:dyDescent="0.25">
      <c r="A56" s="9">
        <f>K29</f>
        <v>0.91098949781072658</v>
      </c>
      <c r="B56" s="2"/>
      <c r="C56" s="10">
        <f>C43</f>
        <v>0.24678120304395007</v>
      </c>
      <c r="D56" s="10">
        <f>D43</f>
        <v>0.43500120990295088</v>
      </c>
      <c r="E56" s="2"/>
      <c r="F56" s="2"/>
      <c r="G56" s="2"/>
      <c r="H56" s="5">
        <v>0.48320746478074611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7">
        <v>53</v>
      </c>
      <c r="AB56" s="8" t="s">
        <v>78</v>
      </c>
      <c r="AC56" s="8">
        <f t="shared" ca="1" si="0"/>
        <v>9.6938131272768041E-2</v>
      </c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2" t="s">
        <v>23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22</v>
      </c>
      <c r="W57" s="2"/>
      <c r="X57" s="2"/>
      <c r="Y57" s="2"/>
      <c r="AA57" s="7">
        <v>54</v>
      </c>
      <c r="AB57" s="8" t="s">
        <v>79</v>
      </c>
      <c r="AC57" s="8">
        <f t="shared" ca="1" si="0"/>
        <v>9.6787012858815843E-2</v>
      </c>
    </row>
    <row r="58" spans="1:29" x14ac:dyDescent="0.25">
      <c r="A58" s="2"/>
      <c r="B58" s="2"/>
      <c r="C58" s="2" t="s">
        <v>8</v>
      </c>
      <c r="D58" s="2" t="s">
        <v>12</v>
      </c>
      <c r="E58" s="2"/>
      <c r="F58" s="2"/>
      <c r="G58" s="2"/>
      <c r="H58" s="2" t="s">
        <v>13</v>
      </c>
      <c r="I58" s="2"/>
      <c r="J58" s="2"/>
      <c r="K58" s="2"/>
      <c r="L58" s="2" t="s">
        <v>16</v>
      </c>
      <c r="M58" s="2"/>
      <c r="N58" s="2"/>
      <c r="O58" s="2" t="s">
        <v>17</v>
      </c>
      <c r="P58" s="2"/>
      <c r="Q58" s="2"/>
      <c r="R58" s="2" t="s">
        <v>18</v>
      </c>
      <c r="S58" s="2"/>
      <c r="T58" s="2"/>
      <c r="U58" s="2"/>
      <c r="V58" s="2" t="s">
        <v>6</v>
      </c>
      <c r="W58" s="2"/>
      <c r="X58" s="2"/>
      <c r="Y58" s="2"/>
      <c r="AA58" s="7">
        <v>55</v>
      </c>
      <c r="AB58" s="8" t="s">
        <v>80</v>
      </c>
      <c r="AC58" s="8">
        <f t="shared" ca="1" si="0"/>
        <v>9.6632951144129425E-2</v>
      </c>
    </row>
    <row r="59" spans="1:29" x14ac:dyDescent="0.25">
      <c r="A59" s="2"/>
      <c r="B59" s="2"/>
      <c r="C59" s="9">
        <f>H59+C50</f>
        <v>-0.12491973474760149</v>
      </c>
      <c r="D59" s="9">
        <f t="shared" ref="D59:D60" si="11">I59+D50</f>
        <v>0.81907215528882948</v>
      </c>
      <c r="E59" s="9">
        <f t="shared" ref="E59:E60" si="12">J59+E50</f>
        <v>-0.25632229070634754</v>
      </c>
      <c r="F59" s="2"/>
      <c r="G59" s="2"/>
      <c r="H59" s="5">
        <f>$F$2 * (L59*A50)</f>
        <v>-1.6147262016666954E-3</v>
      </c>
      <c r="I59" s="5">
        <f>L59*A51*$F$2</f>
        <v>-3.0453169592836791E-4</v>
      </c>
      <c r="J59" s="5">
        <f>L59*A52*$F$2</f>
        <v>-2.0750648117909723E-3</v>
      </c>
      <c r="K59" s="2"/>
      <c r="L59" s="10">
        <f>(K50*(1-K50)*M59) * $D$2</f>
        <v>-1.9672590176251161E-3</v>
      </c>
      <c r="M59" s="10">
        <f>O50*V59+O51*V60</f>
        <v>-8.6375085929128355E-3</v>
      </c>
      <c r="N59" s="2"/>
      <c r="O59" s="9">
        <f>O50+R59</f>
        <v>-0.13855486835511502</v>
      </c>
      <c r="P59" s="9">
        <f>P50+S59</f>
        <v>0.28187927363004422</v>
      </c>
      <c r="Q59" s="2"/>
      <c r="R59" s="5">
        <f t="array" ref="R59:S60">MMULT(V59:V60,TRANSPOSE(K50:K51)*$F$2)</f>
        <v>-1.855486835511503E-2</v>
      </c>
      <c r="S59" s="5">
        <v>-4.8120726369955784E-2</v>
      </c>
      <c r="T59" s="2"/>
      <c r="U59" s="2"/>
      <c r="V59" s="10">
        <f>(W50-U50)*W50*(1-W50)</f>
        <v>-5.8759720302016157E-2</v>
      </c>
      <c r="W59" s="2"/>
      <c r="X59" s="2"/>
      <c r="Y59" s="2"/>
      <c r="AA59" s="7">
        <v>56</v>
      </c>
      <c r="AB59" s="8" t="s">
        <v>81</v>
      </c>
      <c r="AC59" s="8">
        <f t="shared" ca="1" si="0"/>
        <v>9.6475892526148271E-2</v>
      </c>
    </row>
    <row r="60" spans="1:29" x14ac:dyDescent="0.25">
      <c r="A60" s="2"/>
      <c r="B60" s="2"/>
      <c r="C60" s="9">
        <f>H60+C51</f>
        <v>0.82022063840630144</v>
      </c>
      <c r="D60" s="9">
        <f t="shared" si="11"/>
        <v>0.12815564671697791</v>
      </c>
      <c r="E60" s="9">
        <f t="shared" si="12"/>
        <v>0.89743266251336096</v>
      </c>
      <c r="F60" s="2"/>
      <c r="G60" s="2"/>
      <c r="H60" s="5">
        <f>$F$2 * (L60*A50)</f>
        <v>-3.161776359611619E-3</v>
      </c>
      <c r="I60" s="5">
        <f>L60*A51*$F$2</f>
        <v>-5.9629992747061225E-4</v>
      </c>
      <c r="J60" s="5">
        <f>L60*A52*$F$2</f>
        <v>-4.0631599709044048E-3</v>
      </c>
      <c r="K60" s="2"/>
      <c r="L60" s="10">
        <f>(K51*(1-K51)*M60) * $D$2</f>
        <v>-3.8520667149264361E-3</v>
      </c>
      <c r="M60" s="10">
        <f>P50*V59+P51*V60</f>
        <v>-4.7002775750977735E-2</v>
      </c>
      <c r="N60" s="2"/>
      <c r="O60" s="9">
        <f>O51+R60</f>
        <v>0.23018361569211493</v>
      </c>
      <c r="P60" s="9">
        <f>P51+S60</f>
        <v>0.38860762207139293</v>
      </c>
      <c r="Q60" s="2"/>
      <c r="R60" s="5">
        <v>-1.9816384307885078E-2</v>
      </c>
      <c r="S60" s="5">
        <v>-5.1392377928607069E-2</v>
      </c>
      <c r="T60" s="2"/>
      <c r="U60" s="2"/>
      <c r="V60" s="10">
        <f>(W51-U51)*W51*(1-W51)</f>
        <v>-6.27547001166191E-2</v>
      </c>
      <c r="W60" s="2"/>
      <c r="X60" s="2"/>
      <c r="Y60" s="2"/>
      <c r="AA60" s="7">
        <v>57</v>
      </c>
      <c r="AB60" s="8" t="s">
        <v>82</v>
      </c>
      <c r="AC60" s="8">
        <f t="shared" ca="1" si="0"/>
        <v>9.6315783943450306E-2</v>
      </c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AA61" s="7">
        <v>58</v>
      </c>
      <c r="AB61" s="8" t="s">
        <v>83</v>
      </c>
      <c r="AC61" s="8">
        <f t="shared" ca="1" si="0"/>
        <v>9.6152573028907798E-2</v>
      </c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7">
        <v>59</v>
      </c>
      <c r="AB62" s="8" t="s">
        <v>84</v>
      </c>
      <c r="AC62" s="8">
        <f t="shared" ca="1" si="0"/>
        <v>9.5986208273255158E-2</v>
      </c>
    </row>
    <row r="63" spans="1:29" x14ac:dyDescent="0.25">
      <c r="A63" s="2"/>
      <c r="B63" s="2"/>
      <c r="C63" s="2" t="s">
        <v>9</v>
      </c>
      <c r="D63" s="2"/>
      <c r="E63" s="2"/>
      <c r="F63" s="2"/>
      <c r="G63" s="2"/>
      <c r="H63" s="2" t="s">
        <v>14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7">
        <v>60</v>
      </c>
      <c r="AB63" s="8" t="s">
        <v>85</v>
      </c>
      <c r="AC63" s="8">
        <f t="shared" ca="1" si="0"/>
        <v>9.5816639199213655E-2</v>
      </c>
    </row>
    <row r="64" spans="1:29" x14ac:dyDescent="0.25">
      <c r="A64" s="2"/>
      <c r="B64" s="2"/>
      <c r="C64" s="9">
        <f>C55+H64</f>
        <v>-0.12222383774282078</v>
      </c>
      <c r="D64" s="9">
        <f>D55+I64</f>
        <v>-0.33413416009621766</v>
      </c>
      <c r="E64" s="2"/>
      <c r="F64" s="2"/>
      <c r="G64" s="2"/>
      <c r="H64" s="5">
        <f>L59*A55*$F$2</f>
        <v>-6.236505763290342E-4</v>
      </c>
      <c r="I64" s="5">
        <f>L59*A56*$F$2</f>
        <v>-1.612937074076935E-3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7">
        <v>61</v>
      </c>
      <c r="AB64" s="8" t="s">
        <v>86</v>
      </c>
      <c r="AC64" s="8">
        <f t="shared" ca="1" si="0"/>
        <v>9.5643816546253896E-2</v>
      </c>
    </row>
    <row r="65" spans="1:29" x14ac:dyDescent="0.25">
      <c r="A65" s="2"/>
      <c r="B65" s="2"/>
      <c r="C65" s="9">
        <f>C56+H65</f>
        <v>0.24556004019488006</v>
      </c>
      <c r="D65" s="9">
        <f>D56+I65</f>
        <v>0.43184293681300306</v>
      </c>
      <c r="E65" s="2"/>
      <c r="F65" s="2"/>
      <c r="G65" s="2"/>
      <c r="H65" s="5">
        <f>L60*A55*$F$2</f>
        <v>-1.2211628490700129E-3</v>
      </c>
      <c r="I65" s="5">
        <f>L60*A56*$F$2</f>
        <v>-3.1582730899478244E-3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7">
        <v>62</v>
      </c>
      <c r="AB65" s="8" t="s">
        <v>87</v>
      </c>
      <c r="AC65" s="8">
        <f t="shared" ca="1" si="0"/>
        <v>9.5467692466000426E-2</v>
      </c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7">
        <v>63</v>
      </c>
      <c r="AB66" s="8" t="s">
        <v>88</v>
      </c>
      <c r="AC66" s="8">
        <f t="shared" ca="1" si="0"/>
        <v>9.5288220728197953E-2</v>
      </c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A67" s="7">
        <v>64</v>
      </c>
      <c r="AB67" s="8" t="s">
        <v>89</v>
      </c>
      <c r="AC67" s="8">
        <f t="shared" ca="1" si="0"/>
        <v>9.5105356937064733E-2</v>
      </c>
    </row>
    <row r="68" spans="1:29" x14ac:dyDescent="0.25">
      <c r="AA68" s="7">
        <v>65</v>
      </c>
      <c r="AB68" s="8" t="s">
        <v>90</v>
      </c>
      <c r="AC68" s="8">
        <f t="shared" ca="1" si="0"/>
        <v>9.4919058757751487E-2</v>
      </c>
    </row>
    <row r="69" spans="1:29" x14ac:dyDescent="0.25">
      <c r="A69" s="2" t="s">
        <v>2</v>
      </c>
      <c r="B69" s="2">
        <f>B47+1</f>
        <v>4</v>
      </c>
      <c r="C69" s="2"/>
      <c r="D69" s="2"/>
      <c r="E69" s="2"/>
      <c r="F69" s="2"/>
      <c r="G69" s="2"/>
      <c r="H69" s="2" t="s">
        <v>10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">
        <v>25</v>
      </c>
      <c r="X69" s="2"/>
      <c r="Y69" s="2"/>
      <c r="AA69" s="7">
        <v>66</v>
      </c>
      <c r="AB69" s="8" t="s">
        <v>91</v>
      </c>
      <c r="AC69" s="8">
        <f t="shared" ref="AC69:AC103" ca="1" si="13">INDIRECT(AB69,TRUE)</f>
        <v>9.4729286152508224E-2</v>
      </c>
    </row>
    <row r="70" spans="1:29" x14ac:dyDescent="0.25">
      <c r="A70" s="2" t="s">
        <v>24</v>
      </c>
      <c r="B70" s="2"/>
      <c r="C70" s="2"/>
      <c r="D70" s="2"/>
      <c r="E70" s="2"/>
      <c r="F70" s="2"/>
      <c r="G70" s="2"/>
      <c r="H70" s="5">
        <f t="array" ref="H70:H71">MMULT(C72:E73,A72:A74)</f>
        <v>-0.27345611208797321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21</v>
      </c>
      <c r="AA70" s="7">
        <v>67</v>
      </c>
      <c r="AB70" s="8" t="s">
        <v>92</v>
      </c>
      <c r="AC70" s="8">
        <f t="shared" ca="1" si="13"/>
        <v>9.4536001626035995E-2</v>
      </c>
    </row>
    <row r="71" spans="1:29" x14ac:dyDescent="0.25">
      <c r="A71" s="2" t="s">
        <v>3</v>
      </c>
      <c r="B71" s="2"/>
      <c r="C71" s="2" t="s">
        <v>8</v>
      </c>
      <c r="D71" s="2"/>
      <c r="E71" s="2"/>
      <c r="F71" s="2"/>
      <c r="G71" s="2"/>
      <c r="H71" s="5">
        <v>1.821875073927526</v>
      </c>
      <c r="I71" s="2"/>
      <c r="J71" s="2"/>
      <c r="K71" s="2" t="s">
        <v>15</v>
      </c>
      <c r="L71" s="2"/>
      <c r="M71" s="2"/>
      <c r="N71" s="2"/>
      <c r="O71" s="2" t="s">
        <v>17</v>
      </c>
      <c r="P71" s="2"/>
      <c r="Q71" s="2"/>
      <c r="R71" s="2" t="s">
        <v>19</v>
      </c>
      <c r="S71" s="2"/>
      <c r="T71" s="2"/>
      <c r="U71" s="2" t="s">
        <v>20</v>
      </c>
      <c r="V71" s="2"/>
      <c r="W71" s="2" t="s">
        <v>4</v>
      </c>
      <c r="X71" s="2"/>
      <c r="Y71" s="2" t="s">
        <v>5</v>
      </c>
      <c r="AA71" s="7">
        <v>68</v>
      </c>
      <c r="AB71" s="8" t="s">
        <v>93</v>
      </c>
      <c r="AC71" s="8">
        <f t="shared" ca="1" si="13"/>
        <v>9.4339170479361911E-2</v>
      </c>
    </row>
    <row r="72" spans="1:29" x14ac:dyDescent="0.25">
      <c r="A72" s="9">
        <f>A50</f>
        <v>0.91200000000000003</v>
      </c>
      <c r="B72" s="2"/>
      <c r="C72" s="10">
        <f>C59</f>
        <v>-0.12491973474760149</v>
      </c>
      <c r="D72" s="10">
        <f t="shared" ref="D72:E72" si="14">D59</f>
        <v>0.81907215528882948</v>
      </c>
      <c r="E72" s="10">
        <f t="shared" si="14"/>
        <v>-0.25632229070634754</v>
      </c>
      <c r="F72" s="2"/>
      <c r="G72" s="2"/>
      <c r="H72" s="2"/>
      <c r="I72" s="5">
        <f>H70+H77</f>
        <v>-0.62037981374620588</v>
      </c>
      <c r="J72" s="2"/>
      <c r="K72" s="9">
        <f>1/(1+EXP(-$D$2 * I72))</f>
        <v>0.34969507364870661</v>
      </c>
      <c r="L72" s="2"/>
      <c r="M72" s="2"/>
      <c r="N72" s="2"/>
      <c r="O72" s="10">
        <v>-0.12</v>
      </c>
      <c r="P72" s="10">
        <v>0.33</v>
      </c>
      <c r="Q72" s="2"/>
      <c r="R72" s="5">
        <f t="array" ref="R72:R73">MMULT(O72:P73,K72:K73)</f>
        <v>0.25799282107700727</v>
      </c>
      <c r="S72" s="2"/>
      <c r="T72" s="2"/>
      <c r="U72" s="11">
        <f>1/(1+EXP(-$D$2 * R72))</f>
        <v>0.56414281890935936</v>
      </c>
      <c r="V72" s="2"/>
      <c r="W72" s="9">
        <f>W50</f>
        <v>0.21</v>
      </c>
      <c r="X72" s="2"/>
      <c r="Y72" s="1">
        <f>0.5*((U72-W72)^2 + (U73-W73)^2)</f>
        <v>0.10176466665551093</v>
      </c>
      <c r="AA72" s="7">
        <v>69</v>
      </c>
      <c r="AB72" s="8" t="s">
        <v>94</v>
      </c>
      <c r="AC72" s="8">
        <f t="shared" ca="1" si="13"/>
        <v>9.4138761071432153E-2</v>
      </c>
    </row>
    <row r="73" spans="1:29" x14ac:dyDescent="0.25">
      <c r="A73" s="9">
        <f t="shared" ref="A73:A74" si="15">A51</f>
        <v>0.17199999999999999</v>
      </c>
      <c r="B73" s="2"/>
      <c r="C73" s="10">
        <f>C60</f>
        <v>0.82022063840630144</v>
      </c>
      <c r="D73" s="10">
        <f t="shared" ref="D73:E73" si="16">D60</f>
        <v>0.12815564671697791</v>
      </c>
      <c r="E73" s="10">
        <f t="shared" si="16"/>
        <v>0.89743266251336096</v>
      </c>
      <c r="F73" s="2"/>
      <c r="G73" s="2"/>
      <c r="H73" s="2"/>
      <c r="I73" s="5">
        <f>H71+H78</f>
        <v>2.3009812425379912</v>
      </c>
      <c r="J73" s="2"/>
      <c r="K73" s="9">
        <f>1/(1+EXP(-$D$2 * I73))</f>
        <v>0.90895827246924865</v>
      </c>
      <c r="L73" s="2"/>
      <c r="M73" s="2"/>
      <c r="N73" s="2"/>
      <c r="O73" s="10">
        <v>0.25</v>
      </c>
      <c r="P73" s="10">
        <v>0.44</v>
      </c>
      <c r="Q73" s="2"/>
      <c r="R73" s="5">
        <v>0.48736540829864605</v>
      </c>
      <c r="S73" s="2"/>
      <c r="T73" s="2"/>
      <c r="U73" s="11">
        <f>1/(1+EXP(-$D$2 * R73))</f>
        <v>0.61948559377176238</v>
      </c>
      <c r="V73" s="2"/>
      <c r="W73" s="9">
        <f>W51</f>
        <v>0.34</v>
      </c>
      <c r="X73" s="2"/>
      <c r="Y73" s="2"/>
      <c r="AA73" s="7">
        <v>70</v>
      </c>
      <c r="AB73" s="8" t="s">
        <v>95</v>
      </c>
      <c r="AC73" s="8">
        <f t="shared" ca="1" si="13"/>
        <v>9.3934745087462648E-2</v>
      </c>
    </row>
    <row r="74" spans="1:29" x14ac:dyDescent="0.25">
      <c r="A74" s="9">
        <f t="shared" si="15"/>
        <v>1.1719999999999999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7">
        <v>71</v>
      </c>
      <c r="AB74" s="8" t="s">
        <v>96</v>
      </c>
      <c r="AC74" s="8">
        <f t="shared" ca="1" si="13"/>
        <v>9.3727097812924487E-2</v>
      </c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7">
        <v>72</v>
      </c>
      <c r="AB75" s="8" t="s">
        <v>97</v>
      </c>
      <c r="AC75" s="8">
        <f t="shared" ca="1" si="13"/>
        <v>9.351579841187721E-2</v>
      </c>
    </row>
    <row r="76" spans="1:29" x14ac:dyDescent="0.25">
      <c r="A76" s="2" t="s">
        <v>7</v>
      </c>
      <c r="B76" s="2"/>
      <c r="C76" s="2" t="s">
        <v>9</v>
      </c>
      <c r="D76" s="2"/>
      <c r="E76" s="2"/>
      <c r="F76" s="2"/>
      <c r="G76" s="2"/>
      <c r="H76" s="2" t="s">
        <v>11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7">
        <v>73</v>
      </c>
      <c r="AB76" s="8" t="s">
        <v>98</v>
      </c>
      <c r="AC76" s="8">
        <f t="shared" ca="1" si="13"/>
        <v>9.3300830208188162E-2</v>
      </c>
    </row>
    <row r="77" spans="1:29" x14ac:dyDescent="0.25">
      <c r="A77" s="9">
        <f>K50</f>
        <v>0.35086144536778641</v>
      </c>
      <c r="B77" s="2"/>
      <c r="C77" s="10">
        <f>C64</f>
        <v>-0.12222383774282078</v>
      </c>
      <c r="D77" s="10">
        <f>D64</f>
        <v>-0.33413416009621766</v>
      </c>
      <c r="E77" s="2"/>
      <c r="F77" s="2"/>
      <c r="G77" s="2"/>
      <c r="H77" s="5">
        <f t="array" ref="H77:H78">MMULT(C77:D78,A77:A78)</f>
        <v>-0.34692370165823266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7">
        <v>74</v>
      </c>
      <c r="AB77" s="8" t="s">
        <v>99</v>
      </c>
      <c r="AC77" s="8">
        <f t="shared" ca="1" si="13"/>
        <v>9.3082180968007716E-2</v>
      </c>
    </row>
    <row r="78" spans="1:29" x14ac:dyDescent="0.25">
      <c r="A78" s="9">
        <f>K51</f>
        <v>0.90993410910706363</v>
      </c>
      <c r="B78" s="2"/>
      <c r="C78" s="10">
        <f>C65</f>
        <v>0.24556004019488006</v>
      </c>
      <c r="D78" s="10">
        <f>D65</f>
        <v>0.43184293681300306</v>
      </c>
      <c r="E78" s="2"/>
      <c r="F78" s="2"/>
      <c r="G78" s="2"/>
      <c r="H78" s="5">
        <v>0.47910616861046529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7">
        <v>75</v>
      </c>
      <c r="AB78" s="8" t="s">
        <v>100</v>
      </c>
      <c r="AC78" s="8">
        <f t="shared" ca="1" si="13"/>
        <v>9.2859843181695489E-2</v>
      </c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 t="s">
        <v>23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22</v>
      </c>
      <c r="W79" s="2"/>
      <c r="X79" s="2"/>
      <c r="Y79" s="2"/>
      <c r="AA79" s="7">
        <v>76</v>
      </c>
      <c r="AB79" s="8" t="s">
        <v>101</v>
      </c>
      <c r="AC79" s="8">
        <f t="shared" ca="1" si="13"/>
        <v>9.2633814343227316E-2</v>
      </c>
    </row>
    <row r="80" spans="1:29" x14ac:dyDescent="0.25">
      <c r="A80" s="2"/>
      <c r="B80" s="2"/>
      <c r="C80" s="2" t="s">
        <v>8</v>
      </c>
      <c r="D80" s="2" t="s">
        <v>12</v>
      </c>
      <c r="E80" s="2"/>
      <c r="F80" s="2"/>
      <c r="G80" s="2"/>
      <c r="H80" s="2" t="s">
        <v>13</v>
      </c>
      <c r="I80" s="2"/>
      <c r="J80" s="2"/>
      <c r="K80" s="2"/>
      <c r="L80" s="2" t="s">
        <v>16</v>
      </c>
      <c r="M80" s="2"/>
      <c r="N80" s="2"/>
      <c r="O80" s="2" t="s">
        <v>17</v>
      </c>
      <c r="P80" s="2"/>
      <c r="Q80" s="2"/>
      <c r="R80" s="2" t="s">
        <v>18</v>
      </c>
      <c r="S80" s="2"/>
      <c r="T80" s="2"/>
      <c r="U80" s="2"/>
      <c r="V80" s="2" t="s">
        <v>6</v>
      </c>
      <c r="W80" s="2"/>
      <c r="X80" s="2"/>
      <c r="Y80" s="2"/>
      <c r="AA80" s="7">
        <v>77</v>
      </c>
      <c r="AB80" s="8" t="s">
        <v>102</v>
      </c>
      <c r="AC80" s="8">
        <f t="shared" ca="1" si="13"/>
        <v>9.240409722495041E-2</v>
      </c>
    </row>
    <row r="81" spans="1:29" x14ac:dyDescent="0.25">
      <c r="A81" s="2"/>
      <c r="B81" s="2"/>
      <c r="C81" s="9">
        <f>H81+C72</f>
        <v>-0.12653037170273373</v>
      </c>
      <c r="D81" s="9">
        <f t="shared" ref="D81:D82" si="17">I81+D72</f>
        <v>0.81876839481044927</v>
      </c>
      <c r="E81" s="9">
        <f t="shared" ref="E81:E82" si="18">J81+E72</f>
        <v>-0.25839210047763594</v>
      </c>
      <c r="F81" s="2"/>
      <c r="G81" s="2"/>
      <c r="H81" s="5">
        <f>$F$2 * (L81*A72)</f>
        <v>-1.6106369551322521E-3</v>
      </c>
      <c r="I81" s="5">
        <f>L81*A73*$F$2</f>
        <v>-3.0376047838020538E-4</v>
      </c>
      <c r="J81" s="5">
        <f>L81*A74*$F$2</f>
        <v>-2.0698097712883766E-3</v>
      </c>
      <c r="K81" s="2"/>
      <c r="L81" s="10">
        <f>(K72*(1-K72)*M81) * $D$2</f>
        <v>-1.96227699212019E-3</v>
      </c>
      <c r="M81" s="10">
        <f>O72*V81+O73*V82</f>
        <v>-8.628866571748342E-3</v>
      </c>
      <c r="N81" s="2"/>
      <c r="O81" s="9">
        <f>O72+R81</f>
        <v>-0.13849084889169327</v>
      </c>
      <c r="P81" s="9">
        <f>P72+S81</f>
        <v>0.28193695498848326</v>
      </c>
      <c r="Q81" s="2"/>
      <c r="R81" s="5">
        <f t="array" ref="R81:S82">MMULT(V81:V82,TRANSPOSE(K72:K73)*$F$2)</f>
        <v>-1.8490848891693289E-2</v>
      </c>
      <c r="S81" s="5">
        <v>-4.8063045011516765E-2</v>
      </c>
      <c r="T81" s="2"/>
      <c r="U81" s="2"/>
      <c r="V81" s="10">
        <f>(W72-U72)*W72*(1-W72)</f>
        <v>-5.8752293657062728E-2</v>
      </c>
      <c r="W81" s="2"/>
      <c r="X81" s="2"/>
      <c r="Y81" s="2"/>
      <c r="AA81" s="7">
        <v>78</v>
      </c>
      <c r="AB81" s="8" t="s">
        <v>103</v>
      </c>
      <c r="AC81" s="8">
        <f t="shared" ca="1" si="13"/>
        <v>9.217070014540632E-2</v>
      </c>
    </row>
    <row r="82" spans="1:29" x14ac:dyDescent="0.25">
      <c r="A82" s="2"/>
      <c r="B82" s="2"/>
      <c r="C82" s="9">
        <f>H82+C73</f>
        <v>0.81702933878941264</v>
      </c>
      <c r="D82" s="9">
        <f t="shared" si="17"/>
        <v>0.12755377880677521</v>
      </c>
      <c r="E82" s="9">
        <f t="shared" si="18"/>
        <v>0.893331562567096</v>
      </c>
      <c r="F82" s="2"/>
      <c r="G82" s="2"/>
      <c r="H82" s="5">
        <f>$F$2 * (L82*A72)</f>
        <v>-3.1912996168887895E-3</v>
      </c>
      <c r="I82" s="5">
        <f>L82*A73*$F$2</f>
        <v>-6.0186791020271026E-4</v>
      </c>
      <c r="J82" s="5">
        <f>L82*A74*$F$2</f>
        <v>-4.10109994626498E-3</v>
      </c>
      <c r="K82" s="2"/>
      <c r="L82" s="10">
        <f>(K73*(1-K73)*M82) * $D$2</f>
        <v>-3.8880355956247437E-3</v>
      </c>
      <c r="M82" s="10">
        <f>P72*V81+P73*V82</f>
        <v>-4.6983546493479425E-2</v>
      </c>
      <c r="N82" s="2"/>
      <c r="O82" s="9">
        <f>O73+R82</f>
        <v>0.23026149285926259</v>
      </c>
      <c r="P82" s="9">
        <f>P73+S82</f>
        <v>0.38869393164574551</v>
      </c>
      <c r="Q82" s="2"/>
      <c r="R82" s="5">
        <v>-1.9738507140737417E-2</v>
      </c>
      <c r="S82" s="5">
        <v>-5.1306068354254525E-2</v>
      </c>
      <c r="T82" s="2"/>
      <c r="U82" s="2"/>
      <c r="V82" s="10">
        <f>(W73-U73)*W73*(1-W73)</f>
        <v>-6.2716567242383475E-2</v>
      </c>
      <c r="W82" s="2"/>
      <c r="X82" s="2"/>
      <c r="Y82" s="2"/>
      <c r="AA82" s="7">
        <v>79</v>
      </c>
      <c r="AB82" s="8" t="s">
        <v>104</v>
      </c>
      <c r="AC82" s="8">
        <f t="shared" ca="1" si="13"/>
        <v>9.1933637227803788E-2</v>
      </c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7">
        <v>80</v>
      </c>
      <c r="AB83" s="8" t="s">
        <v>105</v>
      </c>
      <c r="AC83" s="8">
        <f t="shared" ca="1" si="13"/>
        <v>9.1692928646607635E-2</v>
      </c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7">
        <v>81</v>
      </c>
      <c r="AB84" s="8" t="s">
        <v>106</v>
      </c>
      <c r="AC84" s="8">
        <f t="shared" ca="1" si="13"/>
        <v>9.1448600859615536E-2</v>
      </c>
    </row>
    <row r="85" spans="1:29" x14ac:dyDescent="0.25">
      <c r="A85" s="2"/>
      <c r="B85" s="2"/>
      <c r="C85" s="2" t="s">
        <v>9</v>
      </c>
      <c r="D85" s="2"/>
      <c r="E85" s="2"/>
      <c r="F85" s="2"/>
      <c r="G85" s="2"/>
      <c r="H85" s="2" t="s">
        <v>14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7">
        <v>82</v>
      </c>
      <c r="AB85" s="8" t="s">
        <v>107</v>
      </c>
      <c r="AC85" s="8">
        <f t="shared" ca="1" si="13"/>
        <v>9.1200686822823618E-2</v>
      </c>
    </row>
    <row r="86" spans="1:29" x14ac:dyDescent="0.25">
      <c r="A86" s="2"/>
      <c r="B86" s="2"/>
      <c r="C86" s="9">
        <f>C77+H86</f>
        <v>-0.12284347635032129</v>
      </c>
      <c r="D86" s="9">
        <f>D77+I86</f>
        <v>-0.33574114858619919</v>
      </c>
      <c r="E86" s="2"/>
      <c r="F86" s="2"/>
      <c r="G86" s="2"/>
      <c r="H86" s="5">
        <f>L81*A77*$F$2</f>
        <v>-6.1963860750051804E-4</v>
      </c>
      <c r="I86" s="5">
        <f>L81*A78*$F$2</f>
        <v>-1.6069884899815564E-3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7">
        <v>83</v>
      </c>
      <c r="AB86" s="8" t="s">
        <v>108</v>
      </c>
      <c r="AC86" s="8">
        <f t="shared" ca="1" si="13"/>
        <v>9.0949226185348064E-2</v>
      </c>
    </row>
    <row r="87" spans="1:29" x14ac:dyDescent="0.25">
      <c r="A87" s="2"/>
      <c r="B87" s="2"/>
      <c r="C87" s="9">
        <f>C78+H87</f>
        <v>0.24433229458503</v>
      </c>
      <c r="D87" s="9">
        <f>D78+I87</f>
        <v>0.42865886622770982</v>
      </c>
      <c r="E87" s="2"/>
      <c r="F87" s="2"/>
      <c r="G87" s="2"/>
      <c r="H87" s="5">
        <f>L82*A77*$F$2</f>
        <v>-1.2277456098500699E-3</v>
      </c>
      <c r="I87" s="5">
        <f>L82*A78*$F$2</f>
        <v>-3.1840705852932173E-3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7">
        <v>84</v>
      </c>
      <c r="AB87" s="8" t="s">
        <v>109</v>
      </c>
      <c r="AC87" s="8">
        <f t="shared" ca="1" si="13"/>
        <v>9.0694265461661289E-2</v>
      </c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7">
        <v>85</v>
      </c>
      <c r="AB88" s="8" t="s">
        <v>110</v>
      </c>
      <c r="AC88" s="8">
        <f t="shared" ca="1" si="13"/>
        <v>9.0435858178438883E-2</v>
      </c>
    </row>
    <row r="89" spans="1:2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7">
        <v>86</v>
      </c>
      <c r="AB89" s="8" t="s">
        <v>111</v>
      </c>
      <c r="AC89" s="8">
        <f t="shared" ca="1" si="13"/>
        <v>9.017406499338515E-2</v>
      </c>
    </row>
    <row r="90" spans="1:29" x14ac:dyDescent="0.25">
      <c r="AA90" s="7">
        <v>87</v>
      </c>
      <c r="AB90" s="8" t="s">
        <v>112</v>
      </c>
      <c r="AC90" s="8">
        <f t="shared" ca="1" si="13"/>
        <v>8.9908953783523399E-2</v>
      </c>
    </row>
    <row r="91" spans="1:29" x14ac:dyDescent="0.25">
      <c r="A91" s="2" t="s">
        <v>2</v>
      </c>
      <c r="B91" s="2">
        <f>B69+1</f>
        <v>5</v>
      </c>
      <c r="C91" s="2"/>
      <c r="D91" s="2"/>
      <c r="E91" s="2"/>
      <c r="F91" s="2"/>
      <c r="G91" s="2"/>
      <c r="H91" s="2" t="s">
        <v>10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25</v>
      </c>
      <c r="X91" s="2"/>
      <c r="Y91" s="2"/>
      <c r="AA91" s="7">
        <v>88</v>
      </c>
      <c r="AB91" s="8" t="s">
        <v>113</v>
      </c>
      <c r="AC91" s="8">
        <f t="shared" ca="1" si="13"/>
        <v>8.9640599700597068E-2</v>
      </c>
    </row>
    <row r="92" spans="1:29" x14ac:dyDescent="0.25">
      <c r="A92" s="2" t="s">
        <v>24</v>
      </c>
      <c r="B92" s="2"/>
      <c r="C92" s="2"/>
      <c r="D92" s="2"/>
      <c r="E92" s="2"/>
      <c r="F92" s="2"/>
      <c r="G92" s="2"/>
      <c r="H92" s="5">
        <f t="array" ref="H92:H93">MMULT(C94:E95,A94:A96)</f>
        <v>-0.2774030768452852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 t="s">
        <v>21</v>
      </c>
      <c r="AA92" s="7">
        <v>89</v>
      </c>
      <c r="AB92" s="8" t="s">
        <v>114</v>
      </c>
      <c r="AC92" s="8">
        <f t="shared" ca="1" si="13"/>
        <v>8.9369085191435632E-2</v>
      </c>
    </row>
    <row r="93" spans="1:29" x14ac:dyDescent="0.25">
      <c r="A93" s="2" t="s">
        <v>3</v>
      </c>
      <c r="B93" s="2"/>
      <c r="C93" s="2" t="s">
        <v>8</v>
      </c>
      <c r="D93" s="2"/>
      <c r="E93" s="2"/>
      <c r="F93" s="2"/>
      <c r="G93" s="2"/>
      <c r="H93" s="5">
        <v>1.8140545982593461</v>
      </c>
      <c r="I93" s="2"/>
      <c r="J93" s="2"/>
      <c r="K93" s="2" t="s">
        <v>15</v>
      </c>
      <c r="L93" s="2"/>
      <c r="M93" s="2"/>
      <c r="N93" s="2"/>
      <c r="O93" s="2" t="s">
        <v>17</v>
      </c>
      <c r="P93" s="2"/>
      <c r="Q93" s="2"/>
      <c r="R93" s="2" t="s">
        <v>19</v>
      </c>
      <c r="S93" s="2"/>
      <c r="T93" s="2"/>
      <c r="U93" s="2" t="s">
        <v>20</v>
      </c>
      <c r="V93" s="2"/>
      <c r="W93" s="2" t="s">
        <v>4</v>
      </c>
      <c r="X93" s="2"/>
      <c r="Y93" s="2" t="s">
        <v>5</v>
      </c>
      <c r="AA93" s="7">
        <v>90</v>
      </c>
      <c r="AB93" s="8" t="s">
        <v>115</v>
      </c>
      <c r="AC93" s="8">
        <f t="shared" ca="1" si="13"/>
        <v>8.9094499981388409E-2</v>
      </c>
    </row>
    <row r="94" spans="1:29" x14ac:dyDescent="0.25">
      <c r="A94" s="9">
        <f>A72</f>
        <v>0.91200000000000003</v>
      </c>
      <c r="B94" s="2"/>
      <c r="C94" s="10">
        <f>C81</f>
        <v>-0.12653037170273373</v>
      </c>
      <c r="D94" s="10">
        <f t="shared" ref="D94:E94" si="19">D81</f>
        <v>0.81876839481044927</v>
      </c>
      <c r="E94" s="10">
        <f t="shared" si="19"/>
        <v>-0.25839210047763594</v>
      </c>
      <c r="F94" s="2"/>
      <c r="G94" s="2"/>
      <c r="H94" s="2"/>
      <c r="I94" s="5">
        <f>H92+H99</f>
        <v>-0.62553552977062687</v>
      </c>
      <c r="J94" s="2"/>
      <c r="K94" s="9">
        <f>1/(1+EXP(-$D$2 * I94))</f>
        <v>0.34852353082485105</v>
      </c>
      <c r="L94" s="2"/>
      <c r="M94" s="2"/>
      <c r="N94" s="2"/>
      <c r="O94" s="10">
        <v>-0.12</v>
      </c>
      <c r="P94" s="10">
        <v>0.33</v>
      </c>
      <c r="Q94" s="2"/>
      <c r="R94" s="5">
        <f t="array" ref="R94:R95">MMULT(O94:P95,K94:K95)</f>
        <v>0.25780817779646087</v>
      </c>
      <c r="S94" s="2"/>
      <c r="T94" s="2"/>
      <c r="U94" s="11">
        <f>1/(1+EXP(-$D$2 * R94))</f>
        <v>0.56409741722970907</v>
      </c>
      <c r="V94" s="2"/>
      <c r="W94" s="9">
        <f>W72</f>
        <v>0.21</v>
      </c>
      <c r="X94" s="2"/>
      <c r="Y94" s="1">
        <f>0.5*((U94-W94)^2 + (U95-W95)^2)</f>
        <v>0.10170073524828191</v>
      </c>
      <c r="AA94" s="7">
        <v>91</v>
      </c>
      <c r="AB94" s="8" t="s">
        <v>116</v>
      </c>
      <c r="AC94" s="8">
        <f t="shared" ca="1" si="13"/>
        <v>8.8816941019225493E-2</v>
      </c>
    </row>
    <row r="95" spans="1:29" x14ac:dyDescent="0.25">
      <c r="A95" s="9">
        <f t="shared" ref="A95:A96" si="20">A73</f>
        <v>0.17199999999999999</v>
      </c>
      <c r="B95" s="2"/>
      <c r="C95" s="10">
        <f>C82</f>
        <v>0.81702933878941264</v>
      </c>
      <c r="D95" s="10">
        <f t="shared" ref="D95:E95" si="21">D82</f>
        <v>0.12755377880677521</v>
      </c>
      <c r="E95" s="10">
        <f t="shared" si="21"/>
        <v>0.893331562567096</v>
      </c>
      <c r="F95" s="2"/>
      <c r="G95" s="2"/>
      <c r="H95" s="2"/>
      <c r="I95" s="5">
        <f>H93+H100</f>
        <v>2.2891294205339814</v>
      </c>
      <c r="J95" s="2"/>
      <c r="K95" s="9">
        <f>1/(1+EXP(-$D$2 * I95))</f>
        <v>0.90797273180437266</v>
      </c>
      <c r="L95" s="2"/>
      <c r="M95" s="2"/>
      <c r="N95" s="2"/>
      <c r="O95" s="10">
        <v>0.25</v>
      </c>
      <c r="P95" s="10">
        <v>0.44</v>
      </c>
      <c r="Q95" s="2"/>
      <c r="R95" s="5">
        <v>0.48663888470013672</v>
      </c>
      <c r="S95" s="2"/>
      <c r="T95" s="2"/>
      <c r="U95" s="11">
        <f>1/(1+EXP(-$D$2 * R95))</f>
        <v>0.61931432044886836</v>
      </c>
      <c r="V95" s="2"/>
      <c r="W95" s="9">
        <f>W73</f>
        <v>0.34</v>
      </c>
      <c r="X95" s="2"/>
      <c r="Y95" s="2"/>
      <c r="AA95" s="7">
        <v>92</v>
      </c>
      <c r="AB95" s="8" t="s">
        <v>117</v>
      </c>
      <c r="AC95" s="8">
        <f t="shared" ca="1" si="13"/>
        <v>8.8536512382239307E-2</v>
      </c>
    </row>
    <row r="96" spans="1:29" x14ac:dyDescent="0.25">
      <c r="A96" s="9">
        <f t="shared" si="20"/>
        <v>1.1719999999999999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AA96" s="7">
        <v>93</v>
      </c>
      <c r="AB96" s="8" t="s">
        <v>118</v>
      </c>
      <c r="AC96" s="8">
        <f t="shared" ca="1" si="13"/>
        <v>8.8253325140654537E-2</v>
      </c>
    </row>
    <row r="97" spans="1:2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AA97" s="7">
        <v>94</v>
      </c>
      <c r="AB97" s="8" t="s">
        <v>119</v>
      </c>
      <c r="AC97" s="8">
        <f t="shared" ca="1" si="13"/>
        <v>8.7967497180857751E-2</v>
      </c>
    </row>
    <row r="98" spans="1:29" x14ac:dyDescent="0.25">
      <c r="A98" s="2" t="s">
        <v>7</v>
      </c>
      <c r="B98" s="2"/>
      <c r="C98" s="2" t="s">
        <v>9</v>
      </c>
      <c r="D98" s="2"/>
      <c r="E98" s="2"/>
      <c r="F98" s="2"/>
      <c r="G98" s="2"/>
      <c r="H98" s="2" t="s">
        <v>11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AA98" s="7">
        <v>95</v>
      </c>
      <c r="AB98" s="8" t="s">
        <v>120</v>
      </c>
      <c r="AC98" s="8">
        <f t="shared" ca="1" si="13"/>
        <v>8.7679152987393191E-2</v>
      </c>
    </row>
    <row r="99" spans="1:29" x14ac:dyDescent="0.25">
      <c r="A99" s="9">
        <f>K72</f>
        <v>0.34969507364870661</v>
      </c>
      <c r="B99" s="2"/>
      <c r="C99" s="10">
        <f>C86</f>
        <v>-0.12284347635032129</v>
      </c>
      <c r="D99" s="10">
        <f>D86</f>
        <v>-0.33574114858619919</v>
      </c>
      <c r="E99" s="2"/>
      <c r="F99" s="2"/>
      <c r="G99" s="2"/>
      <c r="H99" s="5">
        <f t="array" ref="H99:H100">MMULT(C99:D100,A99:A100)</f>
        <v>-0.34813245292534173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AA99" s="7">
        <v>96</v>
      </c>
      <c r="AB99" s="8" t="s">
        <v>121</v>
      </c>
      <c r="AC99" s="8">
        <f t="shared" ca="1" si="13"/>
        <v>8.7388423384122227E-2</v>
      </c>
    </row>
    <row r="100" spans="1:29" x14ac:dyDescent="0.25">
      <c r="A100" s="9">
        <f>K73</f>
        <v>0.90895827246924865</v>
      </c>
      <c r="B100" s="2"/>
      <c r="C100" s="10">
        <f>C87</f>
        <v>0.24433229458503</v>
      </c>
      <c r="D100" s="10">
        <f>D87</f>
        <v>0.42865886622770982</v>
      </c>
      <c r="E100" s="2"/>
      <c r="F100" s="2"/>
      <c r="G100" s="2"/>
      <c r="H100" s="5">
        <v>0.47507482227463543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AA100" s="7">
        <v>97</v>
      </c>
      <c r="AB100" s="8" t="s">
        <v>122</v>
      </c>
      <c r="AC100" s="8">
        <f t="shared" ca="1" si="13"/>
        <v>8.7095445235409935E-2</v>
      </c>
    </row>
    <row r="101" spans="1:2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 t="s">
        <v>23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22</v>
      </c>
      <c r="W101" s="2"/>
      <c r="X101" s="2"/>
      <c r="Y101" s="2"/>
      <c r="AA101" s="7">
        <v>98</v>
      </c>
      <c r="AB101" s="8" t="s">
        <v>123</v>
      </c>
      <c r="AC101" s="8">
        <f t="shared" ca="1" si="13"/>
        <v>8.680036110867248E-2</v>
      </c>
    </row>
    <row r="102" spans="1:29" x14ac:dyDescent="0.25">
      <c r="A102" s="2"/>
      <c r="B102" s="2"/>
      <c r="C102" s="2" t="s">
        <v>8</v>
      </c>
      <c r="D102" s="2" t="s">
        <v>12</v>
      </c>
      <c r="E102" s="2"/>
      <c r="F102" s="2"/>
      <c r="G102" s="2"/>
      <c r="H102" s="2" t="s">
        <v>13</v>
      </c>
      <c r="I102" s="2"/>
      <c r="J102" s="2"/>
      <c r="K102" s="2"/>
      <c r="L102" s="2" t="s">
        <v>16</v>
      </c>
      <c r="M102" s="2"/>
      <c r="N102" s="2"/>
      <c r="O102" s="2" t="s">
        <v>17</v>
      </c>
      <c r="P102" s="2"/>
      <c r="Q102" s="2"/>
      <c r="R102" s="2" t="s">
        <v>18</v>
      </c>
      <c r="S102" s="2"/>
      <c r="T102" s="2"/>
      <c r="U102" s="2"/>
      <c r="V102" s="2" t="s">
        <v>6</v>
      </c>
      <c r="W102" s="2"/>
      <c r="X102" s="2"/>
      <c r="Y102" s="2"/>
      <c r="AA102" s="7">
        <v>99</v>
      </c>
      <c r="AB102" s="8" t="s">
        <v>124</v>
      </c>
      <c r="AC102" s="8">
        <f t="shared" ca="1" si="13"/>
        <v>8.6503318900083601E-2</v>
      </c>
    </row>
    <row r="103" spans="1:29" x14ac:dyDescent="0.25">
      <c r="A103" s="2"/>
      <c r="B103" s="2"/>
      <c r="C103" s="9">
        <f>H103+C94</f>
        <v>-0.1281368823723876</v>
      </c>
      <c r="D103" s="9">
        <f t="shared" ref="D103:D104" si="22">I103+D94</f>
        <v>0.81846541253503213</v>
      </c>
      <c r="E103" s="9">
        <f t="shared" ref="E103:E104" si="23">J103+E94</f>
        <v>-0.26045660761012973</v>
      </c>
      <c r="F103" s="2"/>
      <c r="G103" s="2"/>
      <c r="H103" s="5">
        <f>$F$2 * (L103*A94)</f>
        <v>-1.6065106696538595E-3</v>
      </c>
      <c r="I103" s="5">
        <f>L103*A95*$F$2</f>
        <v>-3.0298227541717521E-4</v>
      </c>
      <c r="J103" s="5">
        <f>L103*A96*$F$2</f>
        <v>-2.0645071324937752E-3</v>
      </c>
      <c r="K103" s="2"/>
      <c r="L103" s="10">
        <f>(K94*(1-K94)*M103) * $D$2</f>
        <v>-1.9572498411962224E-3</v>
      </c>
      <c r="M103" s="10">
        <f>O94*V103+O95*V104</f>
        <v>-8.6201619949724667E-3</v>
      </c>
      <c r="N103" s="2"/>
      <c r="O103" s="9">
        <f>O94+R103</f>
        <v>-0.13842653853167369</v>
      </c>
      <c r="P103" s="9">
        <f>P94+S103</f>
        <v>0.28199522256444065</v>
      </c>
      <c r="Q103" s="2"/>
      <c r="R103" s="5">
        <f t="array" ref="R103:S104">MMULT(V103:V104,TRANSPOSE(K94:K95)*$F$2)</f>
        <v>-1.8426538531673687E-2</v>
      </c>
      <c r="S103" s="5">
        <v>-4.8004777435559372E-2</v>
      </c>
      <c r="T103" s="2"/>
      <c r="U103" s="2"/>
      <c r="V103" s="10">
        <f>(W94-U94)*W94*(1-W94)</f>
        <v>-5.8744761518408739E-2</v>
      </c>
      <c r="W103" s="2"/>
      <c r="X103" s="2"/>
      <c r="Y103" s="2"/>
      <c r="AA103" s="7"/>
      <c r="AB103" s="8"/>
      <c r="AC103" s="8"/>
    </row>
    <row r="104" spans="1:29" x14ac:dyDescent="0.25">
      <c r="A104" s="2"/>
      <c r="B104" s="2"/>
      <c r="C104" s="9">
        <f>H104+C95</f>
        <v>0.81380832079544607</v>
      </c>
      <c r="D104" s="9">
        <f t="shared" si="22"/>
        <v>0.12694630611493063</v>
      </c>
      <c r="E104" s="9">
        <f t="shared" si="23"/>
        <v>0.88919227189941086</v>
      </c>
      <c r="F104" s="2"/>
      <c r="G104" s="2"/>
      <c r="H104" s="5">
        <f>$F$2 * (L104*A94)</f>
        <v>-3.2210179939665671E-3</v>
      </c>
      <c r="I104" s="5">
        <f>L104*A95*$F$2</f>
        <v>-6.0747269184457183E-4</v>
      </c>
      <c r="J104" s="5">
        <f>L104*A96*$F$2</f>
        <v>-4.1392906676851063E-3</v>
      </c>
      <c r="K104" s="2"/>
      <c r="L104" s="10">
        <f>(K95*(1-K95)*M104) * $D$2</f>
        <v>-3.9242421953783711E-3</v>
      </c>
      <c r="M104" s="10">
        <f>P94*V103+P95*V104</f>
        <v>-4.6964150044914346E-2</v>
      </c>
      <c r="N104" s="2"/>
      <c r="O104" s="9">
        <f>O95+R104</f>
        <v>0.23033967604362465</v>
      </c>
      <c r="P104" s="9">
        <f>P95+S104</f>
        <v>0.38878096750431451</v>
      </c>
      <c r="Q104" s="2"/>
      <c r="R104" s="5">
        <v>-1.9660323956375354E-2</v>
      </c>
      <c r="S104" s="5">
        <v>-5.121903249568547E-2</v>
      </c>
      <c r="T104" s="2"/>
      <c r="U104" s="2"/>
      <c r="V104" s="10">
        <f>(W95-U95)*W95*(1-W95)</f>
        <v>-6.2678133508726058E-2</v>
      </c>
      <c r="W104" s="2"/>
      <c r="X104" s="2"/>
      <c r="Y104" s="2"/>
    </row>
    <row r="105" spans="1:2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9" x14ac:dyDescent="0.25">
      <c r="A107" s="2"/>
      <c r="B107" s="2"/>
      <c r="C107" s="2" t="s">
        <v>9</v>
      </c>
      <c r="D107" s="2"/>
      <c r="E107" s="2"/>
      <c r="F107" s="2"/>
      <c r="G107" s="2"/>
      <c r="H107" s="2" t="s">
        <v>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9" x14ac:dyDescent="0.25">
      <c r="A108" s="2"/>
      <c r="B108" s="2"/>
      <c r="C108" s="9">
        <f>C99+H108</f>
        <v>-0.12345947291495073</v>
      </c>
      <c r="D108" s="9">
        <f>D99+I108</f>
        <v>-0.33734230117719916</v>
      </c>
      <c r="E108" s="2"/>
      <c r="F108" s="2"/>
      <c r="G108" s="2"/>
      <c r="H108" s="5">
        <f>L103*A99*$F$2</f>
        <v>-6.159965646294291E-4</v>
      </c>
      <c r="I108" s="5">
        <f>L103*A100*$F$2</f>
        <v>-1.6011525909999866E-3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9" x14ac:dyDescent="0.25">
      <c r="A109" s="2"/>
      <c r="B109" s="2"/>
      <c r="C109" s="9">
        <f>C100+H109</f>
        <v>0.24309723523785462</v>
      </c>
      <c r="D109" s="9">
        <f>D100+I109</f>
        <v>0.42544859106171395</v>
      </c>
      <c r="E109" s="2"/>
      <c r="F109" s="2"/>
      <c r="G109" s="2"/>
      <c r="H109" s="5">
        <f>L104*A99*$F$2</f>
        <v>-1.2350593471753815E-3</v>
      </c>
      <c r="I109" s="5">
        <f>L104*A100*$F$2</f>
        <v>-3.2102751659958502E-3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3" spans="1:25" x14ac:dyDescent="0.25">
      <c r="A113" s="2" t="s">
        <v>2</v>
      </c>
      <c r="B113" s="2">
        <f>B91+1</f>
        <v>6</v>
      </c>
      <c r="C113" s="2"/>
      <c r="D113" s="2"/>
      <c r="E113" s="2"/>
      <c r="F113" s="2"/>
      <c r="G113" s="2"/>
      <c r="H113" s="2" t="s">
        <v>10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 t="s">
        <v>25</v>
      </c>
      <c r="X113" s="2"/>
      <c r="Y113" s="2"/>
    </row>
    <row r="114" spans="1:25" x14ac:dyDescent="0.25">
      <c r="A114" s="2" t="s">
        <v>24</v>
      </c>
      <c r="B114" s="2"/>
      <c r="C114" s="2"/>
      <c r="D114" s="2"/>
      <c r="E114" s="2"/>
      <c r="F114" s="2"/>
      <c r="G114" s="2"/>
      <c r="H114" s="5">
        <f t="array" ref="H114:H115">MMULT(C116:E117,A116:A118)</f>
        <v>-0.28133992988666401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 t="s">
        <v>21</v>
      </c>
    </row>
    <row r="115" spans="1:25" x14ac:dyDescent="0.25">
      <c r="A115" s="2" t="s">
        <v>3</v>
      </c>
      <c r="B115" s="2"/>
      <c r="C115" s="2" t="s">
        <v>8</v>
      </c>
      <c r="D115" s="2"/>
      <c r="E115" s="2"/>
      <c r="F115" s="2"/>
      <c r="G115" s="2"/>
      <c r="H115" s="5">
        <v>1.8061612958833244</v>
      </c>
      <c r="I115" s="2"/>
      <c r="J115" s="2"/>
      <c r="K115" s="2" t="s">
        <v>15</v>
      </c>
      <c r="L115" s="2"/>
      <c r="M115" s="2"/>
      <c r="N115" s="2"/>
      <c r="O115" s="2" t="s">
        <v>17</v>
      </c>
      <c r="P115" s="2"/>
      <c r="Q115" s="2"/>
      <c r="R115" s="2" t="s">
        <v>19</v>
      </c>
      <c r="S115" s="2"/>
      <c r="T115" s="2"/>
      <c r="U115" s="2" t="s">
        <v>20</v>
      </c>
      <c r="V115" s="2"/>
      <c r="W115" s="2" t="s">
        <v>4</v>
      </c>
      <c r="X115" s="2"/>
      <c r="Y115" s="2" t="s">
        <v>5</v>
      </c>
    </row>
    <row r="116" spans="1:25" x14ac:dyDescent="0.25">
      <c r="A116" s="9">
        <f>A94</f>
        <v>0.91200000000000003</v>
      </c>
      <c r="B116" s="2"/>
      <c r="C116" s="10">
        <f>C103</f>
        <v>-0.1281368823723876</v>
      </c>
      <c r="D116" s="10">
        <f t="shared" ref="D116:E116" si="24">D103</f>
        <v>0.81846541253503213</v>
      </c>
      <c r="E116" s="10">
        <f t="shared" si="24"/>
        <v>-0.26045660761012973</v>
      </c>
      <c r="F116" s="2"/>
      <c r="G116" s="2"/>
      <c r="H116" s="2"/>
      <c r="I116" s="5">
        <f>H114+H121</f>
        <v>-0.63066607205379266</v>
      </c>
      <c r="J116" s="2"/>
      <c r="K116" s="9">
        <f>1/(1+EXP(-$D$2 * I116))</f>
        <v>0.34735952333527342</v>
      </c>
      <c r="L116" s="2"/>
      <c r="M116" s="2"/>
      <c r="N116" s="2"/>
      <c r="O116" s="10">
        <v>-0.12</v>
      </c>
      <c r="P116" s="10">
        <v>0.33</v>
      </c>
      <c r="Q116" s="2"/>
      <c r="R116" s="5">
        <f t="array" ref="R116:R117">MMULT(O116:P117,K116:K117)</f>
        <v>0.25761681158700706</v>
      </c>
      <c r="S116" s="2"/>
      <c r="T116" s="2"/>
      <c r="U116" s="11">
        <f>1/(1+EXP(-$D$2 * R116))</f>
        <v>0.56405036132433062</v>
      </c>
      <c r="V116" s="2"/>
      <c r="W116" s="9">
        <f>W94</f>
        <v>0.21</v>
      </c>
      <c r="X116" s="2"/>
      <c r="Y116" s="1">
        <f>0.5*((U116-W116)^2 + (U117-W117)^2)</f>
        <v>0.10163585459395108</v>
      </c>
    </row>
    <row r="117" spans="1:25" x14ac:dyDescent="0.25">
      <c r="A117" s="9">
        <f t="shared" ref="A117:A118" si="25">A95</f>
        <v>0.17199999999999999</v>
      </c>
      <c r="B117" s="2"/>
      <c r="C117" s="10">
        <f>C104</f>
        <v>0.81380832079544607</v>
      </c>
      <c r="D117" s="10">
        <f t="shared" ref="D117:E117" si="26">D104</f>
        <v>0.12694630611493063</v>
      </c>
      <c r="E117" s="10">
        <f t="shared" si="26"/>
        <v>0.88919227189941086</v>
      </c>
      <c r="F117" s="2"/>
      <c r="G117" s="2"/>
      <c r="H117" s="2"/>
      <c r="I117" s="5">
        <f>H115+H122</f>
        <v>2.2771821221108066</v>
      </c>
      <c r="J117" s="2"/>
      <c r="K117" s="9">
        <f>1/(1+EXP(-$D$2 * I117))</f>
        <v>0.9069695587492117</v>
      </c>
      <c r="L117" s="2"/>
      <c r="M117" s="2"/>
      <c r="N117" s="2"/>
      <c r="O117" s="10">
        <v>0.25</v>
      </c>
      <c r="P117" s="10">
        <v>0.44</v>
      </c>
      <c r="Q117" s="2"/>
      <c r="R117" s="5">
        <v>0.48590648668347147</v>
      </c>
      <c r="S117" s="2"/>
      <c r="T117" s="2"/>
      <c r="U117" s="11">
        <f>1/(1+EXP(-$D$2 * R117))</f>
        <v>0.6191416322120602</v>
      </c>
      <c r="V117" s="2"/>
      <c r="W117" s="9">
        <f>W95</f>
        <v>0.34</v>
      </c>
      <c r="X117" s="2"/>
      <c r="Y117" s="2"/>
    </row>
    <row r="118" spans="1:25" x14ac:dyDescent="0.25">
      <c r="A118" s="9">
        <f t="shared" si="25"/>
        <v>1.1719999999999999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 t="s">
        <v>7</v>
      </c>
      <c r="B120" s="2"/>
      <c r="C120" s="2" t="s">
        <v>9</v>
      </c>
      <c r="D120" s="2"/>
      <c r="E120" s="2"/>
      <c r="F120" s="2"/>
      <c r="G120" s="2"/>
      <c r="H120" s="2" t="s">
        <v>11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9">
        <f>K94</f>
        <v>0.34852353082485105</v>
      </c>
      <c r="B121" s="2"/>
      <c r="C121" s="10">
        <f>C108</f>
        <v>-0.12345947291495073</v>
      </c>
      <c r="D121" s="10">
        <f>D108</f>
        <v>-0.33734230117719916</v>
      </c>
      <c r="E121" s="2"/>
      <c r="F121" s="2"/>
      <c r="G121" s="2"/>
      <c r="H121" s="5">
        <f t="array" ref="H121:H122">MMULT(C121:D122,A121:A122)</f>
        <v>-0.34932614216712865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9">
        <f>K95</f>
        <v>0.90797273180437266</v>
      </c>
      <c r="B122" s="2"/>
      <c r="C122" s="10">
        <f>C109</f>
        <v>0.24309723523785462</v>
      </c>
      <c r="D122" s="10">
        <f>D109</f>
        <v>0.42544859106171395</v>
      </c>
      <c r="E122" s="2"/>
      <c r="F122" s="2"/>
      <c r="G122" s="2"/>
      <c r="H122" s="5">
        <v>0.47102082622748231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 t="s">
        <v>23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22</v>
      </c>
      <c r="W123" s="2"/>
      <c r="X123" s="2"/>
      <c r="Y123" s="2"/>
    </row>
    <row r="124" spans="1:25" x14ac:dyDescent="0.25">
      <c r="A124" s="2"/>
      <c r="B124" s="2"/>
      <c r="C124" s="2" t="s">
        <v>8</v>
      </c>
      <c r="D124" s="2" t="s">
        <v>12</v>
      </c>
      <c r="E124" s="2"/>
      <c r="F124" s="2"/>
      <c r="G124" s="2"/>
      <c r="H124" s="2" t="s">
        <v>13</v>
      </c>
      <c r="I124" s="2"/>
      <c r="J124" s="2"/>
      <c r="K124" s="2"/>
      <c r="L124" s="2" t="s">
        <v>16</v>
      </c>
      <c r="M124" s="2"/>
      <c r="N124" s="2"/>
      <c r="O124" s="2" t="s">
        <v>17</v>
      </c>
      <c r="P124" s="2"/>
      <c r="Q124" s="2"/>
      <c r="R124" s="2" t="s">
        <v>18</v>
      </c>
      <c r="S124" s="2"/>
      <c r="T124" s="2"/>
      <c r="U124" s="2"/>
      <c r="V124" s="2" t="s">
        <v>6</v>
      </c>
      <c r="W124" s="2"/>
      <c r="X124" s="2"/>
      <c r="Y124" s="2"/>
    </row>
    <row r="125" spans="1:25" x14ac:dyDescent="0.25">
      <c r="A125" s="2"/>
      <c r="B125" s="2"/>
      <c r="C125" s="9">
        <f>H125+C116</f>
        <v>-0.12973926002402986</v>
      </c>
      <c r="D125" s="9">
        <f t="shared" ref="D125:D126" si="27">I125+D116</f>
        <v>0.81816320973231016</v>
      </c>
      <c r="E125" s="9">
        <f t="shared" ref="E125:E126" si="28">J125+E116</f>
        <v>-0.26251580345193315</v>
      </c>
      <c r="F125" s="2"/>
      <c r="G125" s="2"/>
      <c r="H125" s="5">
        <f>$F$2 * (L125*A116)</f>
        <v>-1.6023776516422561E-3</v>
      </c>
      <c r="I125" s="5">
        <f>L125*A117*$F$2</f>
        <v>-3.0220280272200438E-4</v>
      </c>
      <c r="J125" s="5">
        <f>L125*A118*$F$2</f>
        <v>-2.0591958418034254E-3</v>
      </c>
      <c r="K125" s="2"/>
      <c r="L125" s="10">
        <f>(K116*(1-K116)*M125) * $D$2</f>
        <v>-1.9522144878682454E-3</v>
      </c>
      <c r="M125" s="10">
        <f>O116*V125+O117*V126</f>
        <v>-8.6114109738517977E-3</v>
      </c>
      <c r="N125" s="2"/>
      <c r="O125" s="9">
        <f>O116+R125</f>
        <v>-0.13836255660427016</v>
      </c>
      <c r="P125" s="9">
        <f>P116+S125</f>
        <v>0.28205463290319083</v>
      </c>
      <c r="Q125" s="2"/>
      <c r="R125" s="5">
        <f t="array" ref="R125:S126">MMULT(V125:V126,TRANSPOSE(K116:K117)*$F$2)</f>
        <v>-1.8362556604270174E-2</v>
      </c>
      <c r="S125" s="5">
        <v>-4.7945367096809195E-2</v>
      </c>
      <c r="T125" s="2"/>
      <c r="U125" s="2"/>
      <c r="V125" s="10">
        <f>(W116-U116)*W116*(1-W116)</f>
        <v>-5.8736954943706454E-2</v>
      </c>
      <c r="W125" s="2"/>
      <c r="X125" s="2"/>
      <c r="Y125" s="2"/>
    </row>
    <row r="126" spans="1:25" x14ac:dyDescent="0.25">
      <c r="A126" s="2"/>
      <c r="B126" s="2"/>
      <c r="C126" s="9">
        <f>H126+C117</f>
        <v>0.81055714784462451</v>
      </c>
      <c r="D126" s="9">
        <f t="shared" si="27"/>
        <v>0.12633314630403009</v>
      </c>
      <c r="E126" s="9">
        <f t="shared" si="28"/>
        <v>0.88501422946699548</v>
      </c>
      <c r="F126" s="2"/>
      <c r="G126" s="2"/>
      <c r="H126" s="5">
        <f>$F$2 * (L126*A116)</f>
        <v>-3.251172950821537E-3</v>
      </c>
      <c r="I126" s="5">
        <f>L126*A117*$F$2</f>
        <v>-6.1315981090055293E-4</v>
      </c>
      <c r="J126" s="5">
        <f>L126*A118*$F$2</f>
        <v>-4.178042432415395E-3</v>
      </c>
      <c r="K126" s="2"/>
      <c r="L126" s="10">
        <f>(K117*(1-K117)*M126) * $D$2</f>
        <v>-3.9609806905720477E-3</v>
      </c>
      <c r="M126" s="10">
        <f>P116*V125+P117*V126</f>
        <v>-4.6944523329513099E-2</v>
      </c>
      <c r="N126" s="2"/>
      <c r="O126" s="9">
        <f>O117+R126</f>
        <v>0.23041745262991362</v>
      </c>
      <c r="P126" s="9">
        <f>P117+S126</f>
        <v>0.38886918839334661</v>
      </c>
      <c r="Q126" s="2"/>
      <c r="R126" s="5">
        <v>-1.9582547370086377E-2</v>
      </c>
      <c r="S126" s="5">
        <v>-5.1130811606653365E-2</v>
      </c>
      <c r="T126" s="2"/>
      <c r="U126" s="2"/>
      <c r="V126" s="10">
        <f>(W117-U117)*W117*(1-W117)</f>
        <v>-6.2639382268386293E-2</v>
      </c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 t="s">
        <v>9</v>
      </c>
      <c r="D129" s="2"/>
      <c r="E129" s="2"/>
      <c r="F129" s="2"/>
      <c r="G129" s="2"/>
      <c r="H129" s="2" t="s">
        <v>14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9">
        <f>C121+H130</f>
        <v>-0.12407182633256607</v>
      </c>
      <c r="D130" s="9">
        <f>D121+I130</f>
        <v>-0.3389376029466552</v>
      </c>
      <c r="E130" s="2"/>
      <c r="F130" s="2"/>
      <c r="G130" s="2"/>
      <c r="H130" s="5">
        <f>L125*A121*$F$2</f>
        <v>-6.1235341761534231E-4</v>
      </c>
      <c r="I130" s="5">
        <f>L125*A122*$F$2</f>
        <v>-1.5953017694560246E-3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9">
        <f>C122+H131</f>
        <v>0.24185478975962812</v>
      </c>
      <c r="D131" s="9">
        <f>D122+I131</f>
        <v>0.42221177484929517</v>
      </c>
      <c r="E131" s="2"/>
      <c r="F131" s="2"/>
      <c r="G131" s="2"/>
      <c r="H131" s="5">
        <f>L126*A121*$F$2</f>
        <v>-1.2424454782265042E-3</v>
      </c>
      <c r="I131" s="5">
        <f>L126*A122*$F$2</f>
        <v>-3.2368162124187657E-3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5" spans="1:25" x14ac:dyDescent="0.25">
      <c r="A135" s="2" t="s">
        <v>2</v>
      </c>
      <c r="B135" s="2">
        <f>B113+1</f>
        <v>7</v>
      </c>
      <c r="C135" s="2"/>
      <c r="D135" s="2"/>
      <c r="E135" s="2"/>
      <c r="F135" s="2"/>
      <c r="G135" s="2"/>
      <c r="H135" s="2" t="s">
        <v>10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s">
        <v>25</v>
      </c>
      <c r="X135" s="2"/>
      <c r="Y135" s="2"/>
    </row>
    <row r="136" spans="1:25" x14ac:dyDescent="0.25">
      <c r="A136" s="2" t="s">
        <v>24</v>
      </c>
      <c r="B136" s="2"/>
      <c r="C136" s="2"/>
      <c r="D136" s="2"/>
      <c r="E136" s="2"/>
      <c r="F136" s="2"/>
      <c r="G136" s="2"/>
      <c r="H136" s="5">
        <f t="array" ref="H136:H137">MMULT(C138:E139,A138:A140)</f>
        <v>-0.28526665471362356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 t="s">
        <v>21</v>
      </c>
    </row>
    <row r="137" spans="1:25" x14ac:dyDescent="0.25">
      <c r="A137" s="2" t="s">
        <v>3</v>
      </c>
      <c r="B137" s="2"/>
      <c r="C137" s="2" t="s">
        <v>8</v>
      </c>
      <c r="D137" s="2"/>
      <c r="E137" s="2"/>
      <c r="F137" s="2"/>
      <c r="G137" s="2"/>
      <c r="H137" s="5">
        <v>1.7981940969339094</v>
      </c>
      <c r="I137" s="2"/>
      <c r="J137" s="2"/>
      <c r="K137" s="2" t="s">
        <v>15</v>
      </c>
      <c r="L137" s="2"/>
      <c r="M137" s="2"/>
      <c r="N137" s="2"/>
      <c r="O137" s="2" t="s">
        <v>17</v>
      </c>
      <c r="P137" s="2"/>
      <c r="Q137" s="2"/>
      <c r="R137" s="2" t="s">
        <v>19</v>
      </c>
      <c r="S137" s="2"/>
      <c r="T137" s="2"/>
      <c r="U137" s="2" t="s">
        <v>20</v>
      </c>
      <c r="V137" s="2"/>
      <c r="W137" s="2" t="s">
        <v>4</v>
      </c>
      <c r="X137" s="2"/>
      <c r="Y137" s="2" t="s">
        <v>5</v>
      </c>
    </row>
    <row r="138" spans="1:25" x14ac:dyDescent="0.25">
      <c r="A138" s="9">
        <f>A116</f>
        <v>0.91200000000000003</v>
      </c>
      <c r="B138" s="2"/>
      <c r="C138" s="10">
        <f>C125</f>
        <v>-0.12973926002402986</v>
      </c>
      <c r="D138" s="10">
        <f t="shared" ref="D138:E138" si="29">D125</f>
        <v>0.81816320973231016</v>
      </c>
      <c r="E138" s="10">
        <f t="shared" si="29"/>
        <v>-0.26251580345193315</v>
      </c>
      <c r="F138" s="2"/>
      <c r="G138" s="2"/>
      <c r="H138" s="2"/>
      <c r="I138" s="5">
        <f>H136+H143</f>
        <v>-0.63577027335588387</v>
      </c>
      <c r="J138" s="2"/>
      <c r="K138" s="9">
        <f>1/(1+EXP(-$D$2 * I138))</f>
        <v>0.34620329971645697</v>
      </c>
      <c r="L138" s="2"/>
      <c r="M138" s="2"/>
      <c r="N138" s="2"/>
      <c r="O138" s="10">
        <v>-0.12</v>
      </c>
      <c r="P138" s="10">
        <v>0.33</v>
      </c>
      <c r="Q138" s="2"/>
      <c r="R138" s="5">
        <f t="array" ref="R138:R139">MMULT(O138:P139,K138:K139)</f>
        <v>0.25741855088549825</v>
      </c>
      <c r="S138" s="2"/>
      <c r="T138" s="2"/>
      <c r="U138" s="11">
        <f>1/(1+EXP(-$D$2 * R138))</f>
        <v>0.5640016088843961</v>
      </c>
      <c r="V138" s="2"/>
      <c r="W138" s="9">
        <f>W116</f>
        <v>0.21</v>
      </c>
      <c r="X138" s="2"/>
      <c r="Y138" s="1">
        <f>0.5*((U138-W138)^2 + (U139-W139)^2)</f>
        <v>0.10157000214396093</v>
      </c>
    </row>
    <row r="139" spans="1:25" x14ac:dyDescent="0.25">
      <c r="A139" s="9">
        <f t="shared" ref="A139:A140" si="30">A117</f>
        <v>0.17199999999999999</v>
      </c>
      <c r="B139" s="2"/>
      <c r="C139" s="10">
        <f>C126</f>
        <v>0.81055714784462451</v>
      </c>
      <c r="D139" s="10">
        <f t="shared" ref="D139:E139" si="31">D126</f>
        <v>0.12633314630403009</v>
      </c>
      <c r="E139" s="10">
        <f t="shared" si="31"/>
        <v>0.88501422946699548</v>
      </c>
      <c r="F139" s="2"/>
      <c r="G139" s="2"/>
      <c r="H139" s="2"/>
      <c r="I139" s="5">
        <f>H137+H144</f>
        <v>2.2651378885549533</v>
      </c>
      <c r="J139" s="2"/>
      <c r="K139" s="9">
        <f>1/(1+EXP(-$D$2 * I139))</f>
        <v>0.90594832379234258</v>
      </c>
      <c r="L139" s="2"/>
      <c r="M139" s="2"/>
      <c r="N139" s="2"/>
      <c r="O139" s="10">
        <v>0.25</v>
      </c>
      <c r="P139" s="10">
        <v>0.44</v>
      </c>
      <c r="Q139" s="2"/>
      <c r="R139" s="5">
        <v>0.48516808739774497</v>
      </c>
      <c r="S139" s="2"/>
      <c r="T139" s="2"/>
      <c r="U139" s="11">
        <f>1/(1+EXP(-$D$2 * R139))</f>
        <v>0.61896749845668564</v>
      </c>
      <c r="V139" s="2"/>
      <c r="W139" s="9">
        <f>W117</f>
        <v>0.34</v>
      </c>
      <c r="X139" s="2"/>
      <c r="Y139" s="2"/>
    </row>
    <row r="140" spans="1:25" x14ac:dyDescent="0.25">
      <c r="A140" s="9">
        <f t="shared" si="30"/>
        <v>1.1719999999999999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 t="s">
        <v>7</v>
      </c>
      <c r="B142" s="2"/>
      <c r="C142" s="2" t="s">
        <v>9</v>
      </c>
      <c r="D142" s="2"/>
      <c r="E142" s="2"/>
      <c r="F142" s="2"/>
      <c r="G142" s="2"/>
      <c r="H142" s="2" t="s">
        <v>11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9">
        <f>K116</f>
        <v>0.34735952333527342</v>
      </c>
      <c r="B143" s="2"/>
      <c r="C143" s="10">
        <f>C130</f>
        <v>-0.12407182633256607</v>
      </c>
      <c r="D143" s="10">
        <f>D130</f>
        <v>-0.3389376029466552</v>
      </c>
      <c r="E143" s="2"/>
      <c r="F143" s="2"/>
      <c r="G143" s="2"/>
      <c r="H143" s="5">
        <f t="array" ref="H143:H144">MMULT(C143:D144,A143:A144)</f>
        <v>-0.35050361864226037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9">
        <f>K117</f>
        <v>0.9069695587492117</v>
      </c>
      <c r="B144" s="2"/>
      <c r="C144" s="10">
        <f>C131</f>
        <v>0.24185478975962812</v>
      </c>
      <c r="D144" s="10">
        <f>D131</f>
        <v>0.42221177484929517</v>
      </c>
      <c r="E144" s="2"/>
      <c r="F144" s="2"/>
      <c r="G144" s="2"/>
      <c r="H144" s="5">
        <v>0.46694379162104394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 t="s">
        <v>23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22</v>
      </c>
      <c r="W145" s="2"/>
      <c r="X145" s="2"/>
      <c r="Y145" s="2"/>
    </row>
    <row r="146" spans="1:25" x14ac:dyDescent="0.25">
      <c r="A146" s="2"/>
      <c r="B146" s="2"/>
      <c r="C146" s="2" t="s">
        <v>8</v>
      </c>
      <c r="D146" s="2" t="s">
        <v>12</v>
      </c>
      <c r="E146" s="2"/>
      <c r="F146" s="2"/>
      <c r="G146" s="2"/>
      <c r="H146" s="2" t="s">
        <v>13</v>
      </c>
      <c r="I146" s="2"/>
      <c r="J146" s="2"/>
      <c r="K146" s="2"/>
      <c r="L146" s="2" t="s">
        <v>16</v>
      </c>
      <c r="M146" s="2"/>
      <c r="N146" s="2"/>
      <c r="O146" s="2" t="s">
        <v>17</v>
      </c>
      <c r="P146" s="2"/>
      <c r="Q146" s="2"/>
      <c r="R146" s="2" t="s">
        <v>18</v>
      </c>
      <c r="S146" s="2"/>
      <c r="T146" s="2"/>
      <c r="U146" s="2"/>
      <c r="V146" s="2" t="s">
        <v>6</v>
      </c>
      <c r="W146" s="2"/>
      <c r="X146" s="2"/>
      <c r="Y146" s="2"/>
    </row>
    <row r="147" spans="1:25" x14ac:dyDescent="0.25">
      <c r="A147" s="2"/>
      <c r="B147" s="2"/>
      <c r="C147" s="9">
        <f>H147+C138</f>
        <v>-0.13133749872410133</v>
      </c>
      <c r="D147" s="9">
        <f t="shared" ref="D147:D148" si="32">I147+D138</f>
        <v>0.81786178752133176</v>
      </c>
      <c r="E147" s="9">
        <f t="shared" ref="E147:E148" si="33">J147+E138</f>
        <v>-0.26456968037790218</v>
      </c>
      <c r="F147" s="2"/>
      <c r="G147" s="2"/>
      <c r="H147" s="5">
        <f>$F$2 * (L147*A138)</f>
        <v>-1.5982387000714761E-3</v>
      </c>
      <c r="I147" s="5">
        <f>L147*A139*$F$2</f>
        <v>-3.0142221097839239E-4</v>
      </c>
      <c r="J147" s="5">
        <f>L147*A140*$F$2</f>
        <v>-2.0538769259690463E-3</v>
      </c>
      <c r="K147" s="2"/>
      <c r="L147" s="10">
        <f>(K138*(1-K138)*M147) * $D$2</f>
        <v>-1.9471719055451707E-3</v>
      </c>
      <c r="M147" s="10">
        <f>O138*V147+O139*V148</f>
        <v>-8.6026126337495033E-3</v>
      </c>
      <c r="N147" s="2"/>
      <c r="O147" s="9">
        <f>O138+R147</f>
        <v>-0.13829891476278738</v>
      </c>
      <c r="P147" s="9">
        <f>P138+S147</f>
        <v>0.2821152133149985</v>
      </c>
      <c r="Q147" s="2"/>
      <c r="R147" s="5">
        <f t="array" ref="R147:S148">MMULT(V147:V148,TRANSPOSE(K138:K139)*$F$2)</f>
        <v>-1.8298914762787392E-2</v>
      </c>
      <c r="S147" s="5">
        <v>-4.7884786685001526E-2</v>
      </c>
      <c r="T147" s="2"/>
      <c r="U147" s="2"/>
      <c r="V147" s="10">
        <f>(W138-U138)*W138*(1-W138)</f>
        <v>-5.8728866913921318E-2</v>
      </c>
      <c r="W147" s="2"/>
      <c r="X147" s="2"/>
      <c r="Y147" s="2"/>
    </row>
    <row r="148" spans="1:25" x14ac:dyDescent="0.25">
      <c r="A148" s="2"/>
      <c r="B148" s="2"/>
      <c r="C148" s="9">
        <f>H148+C139</f>
        <v>0.80727537545027517</v>
      </c>
      <c r="D148" s="9">
        <f t="shared" si="32"/>
        <v>0.12571421554544668</v>
      </c>
      <c r="E148" s="9">
        <f t="shared" si="33"/>
        <v>0.88079686406548519</v>
      </c>
      <c r="F148" s="2"/>
      <c r="G148" s="2"/>
      <c r="H148" s="5">
        <f>$F$2 * (L148*A138)</f>
        <v>-3.2817723943492933E-3</v>
      </c>
      <c r="I148" s="5">
        <f>L148*A139*$F$2</f>
        <v>-6.1893075858341924E-4</v>
      </c>
      <c r="J148" s="5">
        <f>L148*A140*$F$2</f>
        <v>-4.2173654015102754E-3</v>
      </c>
      <c r="K148" s="2"/>
      <c r="L148" s="10">
        <f>(K139*(1-K139)*M148) * $D$2</f>
        <v>-3.9982607143631737E-3</v>
      </c>
      <c r="M148" s="10">
        <f>P138*V147+P139*V148</f>
        <v>-4.6924661009213345E-2</v>
      </c>
      <c r="N148" s="2"/>
      <c r="O148" s="9">
        <f>O139+R148</f>
        <v>0.23049481054591045</v>
      </c>
      <c r="P148" s="9">
        <f>P139+S148</f>
        <v>0.38895862140639059</v>
      </c>
      <c r="Q148" s="2"/>
      <c r="R148" s="5">
        <v>-1.9505189454089557E-2</v>
      </c>
      <c r="S148" s="5">
        <v>-5.1041378593609424E-2</v>
      </c>
      <c r="T148" s="2"/>
      <c r="U148" s="2"/>
      <c r="V148" s="10">
        <f>(W139-U139)*W139*(1-W139)</f>
        <v>-6.2600306653680243E-2</v>
      </c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 t="s">
        <v>9</v>
      </c>
      <c r="D151" s="2"/>
      <c r="E151" s="2"/>
      <c r="F151" s="2"/>
      <c r="G151" s="2"/>
      <c r="H151" s="2" t="s">
        <v>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9">
        <f>C143+H152</f>
        <v>-0.12468055816703187</v>
      </c>
      <c r="D152" s="9">
        <f>D143+I152</f>
        <v>-0.34052702602623824</v>
      </c>
      <c r="E152" s="2"/>
      <c r="F152" s="2"/>
      <c r="G152" s="2"/>
      <c r="H152" s="5">
        <f>L147*A143*$F$2</f>
        <v>-6.0873183446580586E-4</v>
      </c>
      <c r="I152" s="5">
        <f>L147*A144*$F$2</f>
        <v>-1.5894230795830487E-3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9">
        <f>C144+H153</f>
        <v>0.24060483921730791</v>
      </c>
      <c r="D153" s="9">
        <f>D144+I153</f>
        <v>0.4189481041690119</v>
      </c>
      <c r="E153" s="2"/>
      <c r="F153" s="2"/>
      <c r="G153" s="2"/>
      <c r="H153" s="5">
        <f>L148*A143*$F$2</f>
        <v>-1.2499505423202077E-3</v>
      </c>
      <c r="I153" s="5">
        <f>L148*A144*$F$2</f>
        <v>-3.2636706802832479E-3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7" spans="1:25" x14ac:dyDescent="0.25">
      <c r="A157" s="2" t="s">
        <v>2</v>
      </c>
      <c r="B157" s="2">
        <f>B135+1</f>
        <v>8</v>
      </c>
      <c r="C157" s="2"/>
      <c r="D157" s="2"/>
      <c r="E157" s="2"/>
      <c r="F157" s="2"/>
      <c r="G157" s="2"/>
      <c r="H157" s="2" t="s">
        <v>10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 t="s">
        <v>25</v>
      </c>
      <c r="X157" s="2"/>
      <c r="Y157" s="2"/>
    </row>
    <row r="158" spans="1:25" x14ac:dyDescent="0.25">
      <c r="A158" s="2" t="s">
        <v>24</v>
      </c>
      <c r="B158" s="2"/>
      <c r="C158" s="2"/>
      <c r="D158" s="2"/>
      <c r="E158" s="2"/>
      <c r="F158" s="2"/>
      <c r="G158" s="2"/>
      <c r="H158" s="5">
        <f t="array" ref="H158:H159">MMULT(C160:E161,A160:A162)</f>
        <v>-0.2891832367856127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 t="s">
        <v>21</v>
      </c>
    </row>
    <row r="159" spans="1:25" x14ac:dyDescent="0.25">
      <c r="A159" s="2" t="s">
        <v>3</v>
      </c>
      <c r="B159" s="2"/>
      <c r="C159" s="2" t="s">
        <v>8</v>
      </c>
      <c r="D159" s="2"/>
      <c r="E159" s="2"/>
      <c r="F159" s="2"/>
      <c r="G159" s="2"/>
      <c r="H159" s="5">
        <v>1.7901519121692164</v>
      </c>
      <c r="I159" s="2"/>
      <c r="J159" s="2"/>
      <c r="K159" s="2" t="s">
        <v>15</v>
      </c>
      <c r="L159" s="2"/>
      <c r="M159" s="2"/>
      <c r="N159" s="2"/>
      <c r="O159" s="2" t="s">
        <v>17</v>
      </c>
      <c r="P159" s="2"/>
      <c r="Q159" s="2"/>
      <c r="R159" s="2" t="s">
        <v>19</v>
      </c>
      <c r="S159" s="2"/>
      <c r="T159" s="2"/>
      <c r="U159" s="2" t="s">
        <v>20</v>
      </c>
      <c r="V159" s="2"/>
      <c r="W159" s="2" t="s">
        <v>4</v>
      </c>
      <c r="X159" s="2"/>
      <c r="Y159" s="2" t="s">
        <v>5</v>
      </c>
    </row>
    <row r="160" spans="1:25" x14ac:dyDescent="0.25">
      <c r="A160" s="9">
        <f>A138</f>
        <v>0.91200000000000003</v>
      </c>
      <c r="B160" s="2"/>
      <c r="C160" s="10">
        <f>C147</f>
        <v>-0.13133749872410133</v>
      </c>
      <c r="D160" s="10">
        <f t="shared" ref="D160:E160" si="34">D147</f>
        <v>0.81786178752133176</v>
      </c>
      <c r="E160" s="10">
        <f t="shared" si="34"/>
        <v>-0.26456968037790218</v>
      </c>
      <c r="F160" s="2"/>
      <c r="G160" s="2"/>
      <c r="H160" s="2"/>
      <c r="I160" s="5">
        <f>H158+H165</f>
        <v>-0.64084794586799076</v>
      </c>
      <c r="J160" s="2"/>
      <c r="K160" s="9">
        <f>1/(1+EXP(-$D$2 * I160))</f>
        <v>0.34505488523239514</v>
      </c>
      <c r="L160" s="2"/>
      <c r="M160" s="2"/>
      <c r="N160" s="2"/>
      <c r="O160" s="10">
        <v>-0.12</v>
      </c>
      <c r="P160" s="10">
        <v>0.33</v>
      </c>
      <c r="Q160" s="2"/>
      <c r="R160" s="5">
        <f t="array" ref="R160:R161">MMULT(O160:P161,K160:K161)</f>
        <v>0.25721325246425419</v>
      </c>
      <c r="S160" s="2"/>
      <c r="T160" s="2"/>
      <c r="U160" s="11">
        <f>1/(1+EXP(-$D$2 * R160))</f>
        <v>0.56395112456053975</v>
      </c>
      <c r="V160" s="2"/>
      <c r="W160" s="9">
        <f>W138</f>
        <v>0.21</v>
      </c>
      <c r="X160" s="2"/>
      <c r="Y160" s="1">
        <f>0.5*((U160-W160)^2 + (U161-W161)^2)</f>
        <v>0.10150315431477278</v>
      </c>
    </row>
    <row r="161" spans="1:25" x14ac:dyDescent="0.25">
      <c r="A161" s="9">
        <f t="shared" ref="A161:A162" si="35">A139</f>
        <v>0.17199999999999999</v>
      </c>
      <c r="B161" s="2"/>
      <c r="C161" s="10">
        <f>C148</f>
        <v>0.80727537545027517</v>
      </c>
      <c r="D161" s="10">
        <f t="shared" ref="D161:E161" si="36">D148</f>
        <v>0.12571421554544668</v>
      </c>
      <c r="E161" s="10">
        <f t="shared" si="36"/>
        <v>0.88079686406548519</v>
      </c>
      <c r="F161" s="2"/>
      <c r="G161" s="2"/>
      <c r="H161" s="2"/>
      <c r="I161" s="5">
        <f>H159+H166</f>
        <v>2.2529954341618921</v>
      </c>
      <c r="J161" s="2"/>
      <c r="K161" s="9">
        <f>1/(1+EXP(-$D$2 * I161))</f>
        <v>0.90490860209739865</v>
      </c>
      <c r="L161" s="2"/>
      <c r="M161" s="2"/>
      <c r="N161" s="2"/>
      <c r="O161" s="10">
        <v>0.25</v>
      </c>
      <c r="P161" s="10">
        <v>0.44</v>
      </c>
      <c r="Q161" s="2"/>
      <c r="R161" s="5">
        <v>0.4844235062309542</v>
      </c>
      <c r="S161" s="2"/>
      <c r="T161" s="2"/>
      <c r="U161" s="11">
        <f>1/(1+EXP(-$D$2 * R161))</f>
        <v>0.61879187587136542</v>
      </c>
      <c r="V161" s="2"/>
      <c r="W161" s="9">
        <f>W139</f>
        <v>0.34</v>
      </c>
      <c r="X161" s="2"/>
      <c r="Y161" s="2"/>
    </row>
    <row r="162" spans="1:25" x14ac:dyDescent="0.25">
      <c r="A162" s="9">
        <f t="shared" si="35"/>
        <v>1.1719999999999999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 t="s">
        <v>7</v>
      </c>
      <c r="B164" s="2"/>
      <c r="C164" s="2" t="s">
        <v>9</v>
      </c>
      <c r="D164" s="2"/>
      <c r="E164" s="2"/>
      <c r="F164" s="2"/>
      <c r="G164" s="2"/>
      <c r="H164" s="2" t="s">
        <v>11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9">
        <f>K138</f>
        <v>0.34620329971645697</v>
      </c>
      <c r="B165" s="2"/>
      <c r="C165" s="10">
        <f>C152</f>
        <v>-0.12468055816703187</v>
      </c>
      <c r="D165" s="10">
        <f>D152</f>
        <v>-0.34052702602623824</v>
      </c>
      <c r="E165" s="2"/>
      <c r="F165" s="2"/>
      <c r="G165" s="2"/>
      <c r="H165" s="5">
        <f t="array" ref="H165:H166">MMULT(C165:D166,A165:A166)</f>
        <v>-0.35166470908237807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9">
        <f>K139</f>
        <v>0.90594832379234258</v>
      </c>
      <c r="B166" s="2"/>
      <c r="C166" s="10">
        <f>C153</f>
        <v>0.24060483921730791</v>
      </c>
      <c r="D166" s="10">
        <f>D153</f>
        <v>0.4189481041690119</v>
      </c>
      <c r="E166" s="2"/>
      <c r="F166" s="2"/>
      <c r="G166" s="2"/>
      <c r="H166" s="5">
        <v>0.4628435219926757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 t="s">
        <v>23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22</v>
      </c>
      <c r="W167" s="2"/>
      <c r="X167" s="2"/>
      <c r="Y167" s="2"/>
    </row>
    <row r="168" spans="1:25" x14ac:dyDescent="0.25">
      <c r="A168" s="2"/>
      <c r="B168" s="2"/>
      <c r="C168" s="2" t="s">
        <v>8</v>
      </c>
      <c r="D168" s="2" t="s">
        <v>12</v>
      </c>
      <c r="E168" s="2"/>
      <c r="F168" s="2"/>
      <c r="G168" s="2"/>
      <c r="H168" s="2" t="s">
        <v>13</v>
      </c>
      <c r="I168" s="2"/>
      <c r="J168" s="2"/>
      <c r="K168" s="2"/>
      <c r="L168" s="2" t="s">
        <v>16</v>
      </c>
      <c r="M168" s="2"/>
      <c r="N168" s="2"/>
      <c r="O168" s="2" t="s">
        <v>17</v>
      </c>
      <c r="P168" s="2"/>
      <c r="Q168" s="2"/>
      <c r="R168" s="2" t="s">
        <v>18</v>
      </c>
      <c r="S168" s="2"/>
      <c r="T168" s="2"/>
      <c r="U168" s="2"/>
      <c r="V168" s="2" t="s">
        <v>6</v>
      </c>
      <c r="W168" s="2"/>
      <c r="X168" s="2"/>
      <c r="Y168" s="2"/>
    </row>
    <row r="169" spans="1:25" x14ac:dyDescent="0.25">
      <c r="A169" s="2"/>
      <c r="B169" s="2"/>
      <c r="C169" s="9">
        <f>H169+C160</f>
        <v>-0.13293159270311569</v>
      </c>
      <c r="D169" s="9">
        <f t="shared" ref="D169:D170" si="37">I169+D160</f>
        <v>0.81756114699020188</v>
      </c>
      <c r="E169" s="9">
        <f t="shared" ref="E169:E170" si="38">J169+E160</f>
        <v>-0.26661823097374082</v>
      </c>
      <c r="F169" s="2"/>
      <c r="G169" s="2"/>
      <c r="H169" s="5">
        <f>$F$2 * (L169*A160)</f>
        <v>-1.5940939790143633E-3</v>
      </c>
      <c r="I169" s="5">
        <f>L169*A161*$F$2</f>
        <v>-3.006405311299018E-4</v>
      </c>
      <c r="J169" s="5">
        <f>L169*A162*$F$2</f>
        <v>-2.0485505958386333E-3</v>
      </c>
      <c r="K169" s="2"/>
      <c r="L169" s="10">
        <f>(K160*(1-K160)*M169) * $D$2</f>
        <v>-1.9421222941208127E-3</v>
      </c>
      <c r="M169" s="10">
        <f>O160*V169+O161*V170</f>
        <v>-8.5937652486323714E-3</v>
      </c>
      <c r="N169" s="2"/>
      <c r="O169" s="9">
        <f>O160+R169</f>
        <v>-0.13823561322984959</v>
      </c>
      <c r="P169" s="9">
        <f>P160+S169</f>
        <v>0.28217698985743039</v>
      </c>
      <c r="Q169" s="2"/>
      <c r="R169" s="5">
        <f t="array" ref="R169:S170">MMULT(V169:V170,TRANSPOSE(K160:K161)*$F$2)</f>
        <v>-1.8235613229849592E-2</v>
      </c>
      <c r="S169" s="5">
        <v>-4.7823010142569601E-2</v>
      </c>
      <c r="T169" s="2"/>
      <c r="U169" s="2"/>
      <c r="V169" s="10">
        <f>(W160-U160)*W160*(1-W160)</f>
        <v>-5.8720491564593552E-2</v>
      </c>
      <c r="W169" s="2"/>
      <c r="X169" s="2"/>
      <c r="Y169" s="2"/>
    </row>
    <row r="170" spans="1:25" x14ac:dyDescent="0.25">
      <c r="A170" s="2"/>
      <c r="B170" s="2"/>
      <c r="C170" s="9">
        <f>H170+C161</f>
        <v>0.8039625516804082</v>
      </c>
      <c r="D170" s="9">
        <f t="shared" si="37"/>
        <v>0.12508942860639283</v>
      </c>
      <c r="E170" s="9">
        <f t="shared" si="38"/>
        <v>0.87653959492262978</v>
      </c>
      <c r="F170" s="2"/>
      <c r="G170" s="2"/>
      <c r="H170" s="5">
        <f>$F$2 * (L170*A160)</f>
        <v>-3.3128237698669813E-3</v>
      </c>
      <c r="I170" s="5">
        <f>L170*A161*$F$2</f>
        <v>-6.2478693905386039E-4</v>
      </c>
      <c r="J170" s="5">
        <f>L170*A162*$F$2</f>
        <v>-4.2572691428553744E-3</v>
      </c>
      <c r="K170" s="2"/>
      <c r="L170" s="10">
        <f>(K161*(1-K161)*M170) * $D$2</f>
        <v>-4.0360913375572377E-3</v>
      </c>
      <c r="M170" s="10">
        <f>P160*V169+P161*V170</f>
        <v>-4.6904556872351011E-2</v>
      </c>
      <c r="N170" s="2"/>
      <c r="O170" s="9">
        <f>O161+R170</f>
        <v>0.23057175119598064</v>
      </c>
      <c r="P170" s="9">
        <f>P161+S170</f>
        <v>0.38904929557915136</v>
      </c>
      <c r="Q170" s="2"/>
      <c r="R170" s="5">
        <v>-1.9428248804019364E-2</v>
      </c>
      <c r="S170" s="5">
        <v>-5.0950704420848647E-2</v>
      </c>
      <c r="T170" s="2"/>
      <c r="U170" s="2"/>
      <c r="V170" s="10">
        <f>(W161-U161)*W161*(1-W161)</f>
        <v>-6.2560896945534392E-2</v>
      </c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 t="s">
        <v>9</v>
      </c>
      <c r="D173" s="2"/>
      <c r="E173" s="2"/>
      <c r="F173" s="2"/>
      <c r="G173" s="2"/>
      <c r="H173" s="2" t="s">
        <v>14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9">
        <f>C165+H174</f>
        <v>-0.12528569039904164</v>
      </c>
      <c r="D174" s="9">
        <f>D165+I174</f>
        <v>-0.34211054221950088</v>
      </c>
      <c r="E174" s="2"/>
      <c r="F174" s="2"/>
      <c r="G174" s="2"/>
      <c r="H174" s="5">
        <f>L169*A165*$F$2</f>
        <v>-6.0513223200976869E-4</v>
      </c>
      <c r="I174" s="5">
        <f>L169*A166*$F$2</f>
        <v>-1.5835161932626404E-3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9">
        <f>C166+H175</f>
        <v>0.23934726189219052</v>
      </c>
      <c r="D175" s="9">
        <f>D166+I175</f>
        <v>0.41565726300527239</v>
      </c>
      <c r="E175" s="2"/>
      <c r="F175" s="2"/>
      <c r="G175" s="2"/>
      <c r="H175" s="5">
        <f>L170*A165*$F$2</f>
        <v>-1.2575773251173917E-3</v>
      </c>
      <c r="I175" s="5">
        <f>L170*A166*$F$2</f>
        <v>-3.2908411637394964E-3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9" spans="1:25" x14ac:dyDescent="0.25">
      <c r="A179" s="2" t="s">
        <v>2</v>
      </c>
      <c r="B179" s="2">
        <f>B157+1</f>
        <v>9</v>
      </c>
      <c r="C179" s="2"/>
      <c r="D179" s="2"/>
      <c r="E179" s="2"/>
      <c r="F179" s="2"/>
      <c r="G179" s="2"/>
      <c r="H179" s="2" t="s">
        <v>10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 t="s">
        <v>25</v>
      </c>
      <c r="X179" s="2"/>
      <c r="Y179" s="2"/>
    </row>
    <row r="180" spans="1:25" x14ac:dyDescent="0.25">
      <c r="A180" s="2" t="s">
        <v>24</v>
      </c>
      <c r="B180" s="2"/>
      <c r="C180" s="2"/>
      <c r="D180" s="2"/>
      <c r="E180" s="2"/>
      <c r="F180" s="2"/>
      <c r="G180" s="2"/>
      <c r="H180" s="5">
        <f t="array" ref="H180:H181">MMULT(C182:E183,A182:A184)</f>
        <v>-0.29308966196415098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 t="s">
        <v>21</v>
      </c>
    </row>
    <row r="181" spans="1:25" x14ac:dyDescent="0.25">
      <c r="A181" s="2" t="s">
        <v>3</v>
      </c>
      <c r="B181" s="2"/>
      <c r="C181" s="2" t="s">
        <v>8</v>
      </c>
      <c r="D181" s="2"/>
      <c r="E181" s="2"/>
      <c r="F181" s="2"/>
      <c r="G181" s="2"/>
      <c r="H181" s="5">
        <v>1.7820336341021541</v>
      </c>
      <c r="I181" s="2"/>
      <c r="J181" s="2"/>
      <c r="K181" s="2" t="s">
        <v>15</v>
      </c>
      <c r="L181" s="2"/>
      <c r="M181" s="2"/>
      <c r="N181" s="2"/>
      <c r="O181" s="2" t="s">
        <v>17</v>
      </c>
      <c r="P181" s="2"/>
      <c r="Q181" s="2"/>
      <c r="R181" s="2" t="s">
        <v>19</v>
      </c>
      <c r="S181" s="2"/>
      <c r="T181" s="2"/>
      <c r="U181" s="2" t="s">
        <v>20</v>
      </c>
      <c r="V181" s="2"/>
      <c r="W181" s="2" t="s">
        <v>4</v>
      </c>
      <c r="X181" s="2"/>
      <c r="Y181" s="2" t="s">
        <v>5</v>
      </c>
    </row>
    <row r="182" spans="1:25" x14ac:dyDescent="0.25">
      <c r="A182" s="9">
        <f>A160</f>
        <v>0.91200000000000003</v>
      </c>
      <c r="B182" s="2"/>
      <c r="C182" s="10">
        <f>C169</f>
        <v>-0.13293159270311569</v>
      </c>
      <c r="D182" s="10">
        <f t="shared" ref="D182:E182" si="39">D169</f>
        <v>0.81756114699020188</v>
      </c>
      <c r="E182" s="10">
        <f t="shared" si="39"/>
        <v>-0.26661823097374082</v>
      </c>
      <c r="F182" s="2"/>
      <c r="G182" s="2"/>
      <c r="H182" s="2"/>
      <c r="I182" s="5">
        <f>H180+H187</f>
        <v>-0.64589887400868529</v>
      </c>
      <c r="J182" s="2"/>
      <c r="K182" s="9">
        <f>1/(1+EXP(-$D$2 * I182))</f>
        <v>0.34391431087971019</v>
      </c>
      <c r="L182" s="2"/>
      <c r="M182" s="2"/>
      <c r="N182" s="2"/>
      <c r="O182" s="10">
        <v>-0.12</v>
      </c>
      <c r="P182" s="10">
        <v>0.33</v>
      </c>
      <c r="Q182" s="2"/>
      <c r="R182" s="5">
        <f t="array" ref="R182:R183">MMULT(O182:P183,K182:K183)</f>
        <v>0.25700076730878352</v>
      </c>
      <c r="S182" s="2"/>
      <c r="T182" s="2"/>
      <c r="U182" s="11">
        <f>1/(1+EXP(-$D$2 * R182))</f>
        <v>0.56389887157220564</v>
      </c>
      <c r="V182" s="2"/>
      <c r="W182" s="9">
        <f>W160</f>
        <v>0.21</v>
      </c>
      <c r="X182" s="2"/>
      <c r="Y182" s="1">
        <f>0.5*((U182-W182)^2 + (U183-W183)^2)</f>
        <v>0.10143528670702631</v>
      </c>
    </row>
    <row r="183" spans="1:25" x14ac:dyDescent="0.25">
      <c r="A183" s="9">
        <f t="shared" ref="A183:A184" si="40">A161</f>
        <v>0.17199999999999999</v>
      </c>
      <c r="B183" s="2"/>
      <c r="C183" s="10">
        <f>C170</f>
        <v>0.8039625516804082</v>
      </c>
      <c r="D183" s="10">
        <f t="shared" ref="D183:E183" si="41">D170</f>
        <v>0.12508942860639283</v>
      </c>
      <c r="E183" s="10">
        <f t="shared" si="41"/>
        <v>0.87653959492262978</v>
      </c>
      <c r="F183" s="2"/>
      <c r="G183" s="2"/>
      <c r="H183" s="2"/>
      <c r="I183" s="5">
        <f>H181+H188</f>
        <v>2.2407534089027838</v>
      </c>
      <c r="J183" s="2"/>
      <c r="K183" s="9">
        <f>1/(1+EXP(-$D$2 * I183))</f>
        <v>0.90384995337681429</v>
      </c>
      <c r="L183" s="2"/>
      <c r="M183" s="2"/>
      <c r="N183" s="2"/>
      <c r="O183" s="10">
        <v>0.25</v>
      </c>
      <c r="P183" s="10">
        <v>0.44</v>
      </c>
      <c r="Q183" s="2"/>
      <c r="R183" s="5">
        <v>0.48367255720572583</v>
      </c>
      <c r="S183" s="2"/>
      <c r="T183" s="2"/>
      <c r="U183" s="11">
        <f>1/(1+EXP(-$D$2 * R183))</f>
        <v>0.61861471984439753</v>
      </c>
      <c r="V183" s="2"/>
      <c r="W183" s="9">
        <f>W161</f>
        <v>0.34</v>
      </c>
      <c r="X183" s="2"/>
      <c r="Y183" s="2"/>
    </row>
    <row r="184" spans="1:25" x14ac:dyDescent="0.25">
      <c r="A184" s="9">
        <f t="shared" si="40"/>
        <v>1.1719999999999999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 t="s">
        <v>7</v>
      </c>
      <c r="B186" s="2"/>
      <c r="C186" s="2" t="s">
        <v>9</v>
      </c>
      <c r="D186" s="2"/>
      <c r="E186" s="2"/>
      <c r="F186" s="2"/>
      <c r="G186" s="2"/>
      <c r="H186" s="2" t="s">
        <v>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9">
        <f>K160</f>
        <v>0.34505488523239514</v>
      </c>
      <c r="B187" s="2"/>
      <c r="C187" s="10">
        <f>C174</f>
        <v>-0.12528569039904164</v>
      </c>
      <c r="D187" s="10">
        <f>D174</f>
        <v>-0.34211054221950088</v>
      </c>
      <c r="E187" s="2"/>
      <c r="F187" s="2"/>
      <c r="G187" s="2"/>
      <c r="H187" s="5">
        <f t="array" ref="H187:H188">MMULT(C187:D188,A187:A188)</f>
        <v>-0.3528092120445343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9">
        <f>K161</f>
        <v>0.90490860209739865</v>
      </c>
      <c r="B188" s="2"/>
      <c r="C188" s="10">
        <f>C175</f>
        <v>0.23934726189219052</v>
      </c>
      <c r="D188" s="10">
        <f>D175</f>
        <v>0.41565726300527239</v>
      </c>
      <c r="E188" s="2"/>
      <c r="F188" s="2"/>
      <c r="G188" s="2"/>
      <c r="H188" s="5">
        <v>0.45871977480062964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 t="s">
        <v>23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22</v>
      </c>
      <c r="W189" s="2"/>
      <c r="X189" s="2"/>
      <c r="Y189" s="2"/>
    </row>
    <row r="190" spans="1:25" x14ac:dyDescent="0.25">
      <c r="A190" s="2"/>
      <c r="B190" s="2"/>
      <c r="C190" s="2" t="s">
        <v>8</v>
      </c>
      <c r="D190" s="2" t="s">
        <v>12</v>
      </c>
      <c r="E190" s="2"/>
      <c r="F190" s="2"/>
      <c r="G190" s="2"/>
      <c r="H190" s="2" t="s">
        <v>13</v>
      </c>
      <c r="I190" s="2"/>
      <c r="J190" s="2"/>
      <c r="K190" s="2"/>
      <c r="L190" s="2" t="s">
        <v>16</v>
      </c>
      <c r="M190" s="2"/>
      <c r="N190" s="2"/>
      <c r="O190" s="2" t="s">
        <v>17</v>
      </c>
      <c r="P190" s="2"/>
      <c r="Q190" s="2"/>
      <c r="R190" s="2" t="s">
        <v>18</v>
      </c>
      <c r="S190" s="2"/>
      <c r="T190" s="2"/>
      <c r="U190" s="2"/>
      <c r="V190" s="2" t="s">
        <v>6</v>
      </c>
      <c r="W190" s="2"/>
      <c r="X190" s="2"/>
      <c r="Y190" s="2"/>
    </row>
    <row r="191" spans="1:25" x14ac:dyDescent="0.25">
      <c r="A191" s="2"/>
      <c r="B191" s="2"/>
      <c r="C191" s="9">
        <f>H191+C182</f>
        <v>-0.13452153635937764</v>
      </c>
      <c r="D191" s="9">
        <f t="shared" ref="D191:D192" si="42">I191+D182</f>
        <v>0.81726128919538055</v>
      </c>
      <c r="E191" s="9">
        <f t="shared" ref="E191:E192" si="43">J191+E182</f>
        <v>-0.26866144804077918</v>
      </c>
      <c r="F191" s="2"/>
      <c r="G191" s="2"/>
      <c r="H191" s="5">
        <f>$F$2 * (L191*A182)</f>
        <v>-1.5899436562619436E-3</v>
      </c>
      <c r="I191" s="5">
        <f>L191*A183*$F$2</f>
        <v>-2.9985779482133142E-4</v>
      </c>
      <c r="J191" s="5">
        <f>L191*A184*$F$2</f>
        <v>-2.0432170670383748E-3</v>
      </c>
      <c r="K191" s="2"/>
      <c r="L191" s="10">
        <f>(K182*(1-K182)*M191) * $D$2</f>
        <v>-1.9370658580189369E-3</v>
      </c>
      <c r="M191" s="10">
        <f>O182*V191+O183*V192</f>
        <v>-8.5848670480112282E-3</v>
      </c>
      <c r="N191" s="2"/>
      <c r="O191" s="9">
        <f>O182+R191</f>
        <v>-0.1381726524689682</v>
      </c>
      <c r="P191" s="9">
        <f>P182+S191</f>
        <v>0.28223998953461699</v>
      </c>
      <c r="Q191" s="2"/>
      <c r="R191" s="5">
        <f t="array" ref="R191:S192">MMULT(V191:V192,TRANSPOSE(K182:K183)*$F$2)</f>
        <v>-1.8172652468968202E-2</v>
      </c>
      <c r="S191" s="5">
        <v>-4.776001046538305E-2</v>
      </c>
      <c r="T191" s="2"/>
      <c r="U191" s="2"/>
      <c r="V191" s="10">
        <f>(W182-U182)*W182*(1-W182)</f>
        <v>-5.8711822793828923E-2</v>
      </c>
      <c r="W191" s="2"/>
      <c r="X191" s="2"/>
      <c r="Y191" s="2"/>
    </row>
    <row r="192" spans="1:25" x14ac:dyDescent="0.25">
      <c r="A192" s="2"/>
      <c r="B192" s="2"/>
      <c r="C192" s="9">
        <f>H192+C183</f>
        <v>0.80061821695362589</v>
      </c>
      <c r="D192" s="9">
        <f t="shared" si="42"/>
        <v>0.1244586988114295</v>
      </c>
      <c r="E192" s="9">
        <f t="shared" si="43"/>
        <v>0.87224183143601919</v>
      </c>
      <c r="F192" s="2"/>
      <c r="G192" s="2"/>
      <c r="H192" s="5">
        <f>$F$2 * (L192*A182)</f>
        <v>-3.3443347267822663E-3</v>
      </c>
      <c r="I192" s="5">
        <f>L192*A183*$F$2</f>
        <v>-6.3072979496332207E-4</v>
      </c>
      <c r="J192" s="5">
        <f>L192*A184*$F$2</f>
        <v>-4.297763486610544E-3</v>
      </c>
      <c r="K192" s="2"/>
      <c r="L192" s="10">
        <f>(K183*(1-K183)*M192) * $D$2</f>
        <v>-4.074481879608024E-3</v>
      </c>
      <c r="M192" s="10">
        <f>P182*V191+P183*V192</f>
        <v>-4.6884204500519971E-2</v>
      </c>
      <c r="N192" s="2"/>
      <c r="O192" s="9">
        <f>O183+R192</f>
        <v>0.23064827572957669</v>
      </c>
      <c r="P192" s="9">
        <f>P183+S192</f>
        <v>0.38914124092468816</v>
      </c>
      <c r="Q192" s="2"/>
      <c r="R192" s="5">
        <v>-1.9351724270423306E-2</v>
      </c>
      <c r="S192" s="5">
        <v>-5.0858759075311816E-2</v>
      </c>
      <c r="T192" s="2"/>
      <c r="U192" s="2"/>
      <c r="V192" s="10">
        <f>(W183-U183)*W183*(1-W183)</f>
        <v>-6.2521143133082796E-2</v>
      </c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 t="s">
        <v>9</v>
      </c>
      <c r="D195" s="2"/>
      <c r="E195" s="2"/>
      <c r="F195" s="2"/>
      <c r="G195" s="2"/>
      <c r="H195" s="2" t="s">
        <v>14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9">
        <f>C187+H196</f>
        <v>-0.12588724503263532</v>
      </c>
      <c r="D196" s="9">
        <f>D187+I196</f>
        <v>-0.34368812302147633</v>
      </c>
      <c r="E196" s="2"/>
      <c r="F196" s="2"/>
      <c r="G196" s="2"/>
      <c r="H196" s="5">
        <f>L191*A187*$F$2</f>
        <v>-6.0155463359368383E-4</v>
      </c>
      <c r="I196" s="5">
        <f>L191*A188*$F$2</f>
        <v>-1.5775808019754629E-3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9">
        <f>C188+H197</f>
        <v>0.23808193400257585</v>
      </c>
      <c r="D197" s="9">
        <f>D188+I197</f>
        <v>0.41233893267351984</v>
      </c>
      <c r="E197" s="2"/>
      <c r="F197" s="2"/>
      <c r="G197" s="2"/>
      <c r="H197" s="5">
        <f>L192*A187*$F$2</f>
        <v>-1.2653278896146583E-3</v>
      </c>
      <c r="I197" s="5">
        <f>L192*A188*$F$2</f>
        <v>-3.3183303317525503E-3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1" spans="1:25" x14ac:dyDescent="0.25">
      <c r="A201" s="2" t="s">
        <v>2</v>
      </c>
      <c r="B201" s="2">
        <f>B179+1</f>
        <v>10</v>
      </c>
      <c r="C201" s="2"/>
      <c r="D201" s="2"/>
      <c r="E201" s="2"/>
      <c r="F201" s="2"/>
      <c r="G201" s="2"/>
      <c r="H201" s="2" t="s">
        <v>10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 t="s">
        <v>25</v>
      </c>
      <c r="X201" s="2"/>
      <c r="Y201" s="2"/>
    </row>
    <row r="202" spans="1:25" x14ac:dyDescent="0.25">
      <c r="A202" s="2" t="s">
        <v>24</v>
      </c>
      <c r="B202" s="2"/>
      <c r="C202" s="2"/>
      <c r="D202" s="2"/>
      <c r="E202" s="2"/>
      <c r="F202" s="2"/>
      <c r="G202" s="2"/>
      <c r="H202" s="5">
        <f t="array" ref="H202:H203">MMULT(C204:E205,A204:A206)</f>
        <v>-0.29698591652194012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 t="s">
        <v>21</v>
      </c>
    </row>
    <row r="203" spans="1:25" x14ac:dyDescent="0.25">
      <c r="A203" s="2" t="s">
        <v>3</v>
      </c>
      <c r="B203" s="2"/>
      <c r="C203" s="2" t="s">
        <v>8</v>
      </c>
      <c r="D203" s="2"/>
      <c r="E203" s="2"/>
      <c r="F203" s="2"/>
      <c r="G203" s="2"/>
      <c r="H203" s="5">
        <v>1.7738381365002871</v>
      </c>
      <c r="I203" s="2"/>
      <c r="J203" s="2"/>
      <c r="K203" s="2" t="s">
        <v>15</v>
      </c>
      <c r="L203" s="2"/>
      <c r="M203" s="2"/>
      <c r="N203" s="2"/>
      <c r="O203" s="2" t="s">
        <v>17</v>
      </c>
      <c r="P203" s="2"/>
      <c r="Q203" s="2"/>
      <c r="R203" s="2" t="s">
        <v>19</v>
      </c>
      <c r="S203" s="2"/>
      <c r="T203" s="2"/>
      <c r="U203" s="2" t="s">
        <v>20</v>
      </c>
      <c r="V203" s="2"/>
      <c r="W203" s="2" t="s">
        <v>4</v>
      </c>
      <c r="X203" s="2"/>
      <c r="Y203" s="2" t="s">
        <v>5</v>
      </c>
    </row>
    <row r="204" spans="1:25" x14ac:dyDescent="0.25">
      <c r="A204" s="9">
        <f>A182</f>
        <v>0.91200000000000003</v>
      </c>
      <c r="B204" s="2"/>
      <c r="C204" s="10">
        <f>C191</f>
        <v>-0.13452153635937764</v>
      </c>
      <c r="D204" s="10">
        <f t="shared" ref="D204:E204" si="44">D191</f>
        <v>0.81726128919538055</v>
      </c>
      <c r="E204" s="10">
        <f t="shared" si="44"/>
        <v>-0.26866144804077918</v>
      </c>
      <c r="F204" s="2"/>
      <c r="G204" s="2"/>
      <c r="H204" s="2"/>
      <c r="I204" s="5">
        <f>H202+H209</f>
        <v>-0.6509228356150103</v>
      </c>
      <c r="J204" s="2"/>
      <c r="K204" s="9">
        <f>1/(1+EXP(-$D$2 * I204))</f>
        <v>0.34278160857225842</v>
      </c>
      <c r="L204" s="2"/>
      <c r="M204" s="2"/>
      <c r="N204" s="2"/>
      <c r="O204" s="10">
        <v>-0.12</v>
      </c>
      <c r="P204" s="10">
        <v>0.33</v>
      </c>
      <c r="Q204" s="2"/>
      <c r="R204" s="5">
        <f t="array" ref="R204:R205">MMULT(O204:P205,K204:K205)</f>
        <v>0.25678094240334248</v>
      </c>
      <c r="S204" s="2"/>
      <c r="T204" s="2"/>
      <c r="U204" s="11">
        <f>1/(1+EXP(-$D$2 * R204))</f>
        <v>0.5638448121462647</v>
      </c>
      <c r="V204" s="2"/>
      <c r="W204" s="9">
        <f>W182</f>
        <v>0.21</v>
      </c>
      <c r="X204" s="2"/>
      <c r="Y204" s="1">
        <f>0.5*((U204-W204)^2 + (U205-W205)^2)</f>
        <v>0.10136637428981425</v>
      </c>
    </row>
    <row r="205" spans="1:25" x14ac:dyDescent="0.25">
      <c r="A205" s="9">
        <f t="shared" ref="A205:A206" si="45">A183</f>
        <v>0.17199999999999999</v>
      </c>
      <c r="B205" s="2"/>
      <c r="C205" s="10">
        <f>C192</f>
        <v>0.80061821695362589</v>
      </c>
      <c r="D205" s="10">
        <f t="shared" ref="D205:E205" si="46">D192</f>
        <v>0.1244586988114295</v>
      </c>
      <c r="E205" s="10">
        <f t="shared" si="46"/>
        <v>0.87224183143601919</v>
      </c>
      <c r="F205" s="2"/>
      <c r="G205" s="2"/>
      <c r="H205" s="2"/>
      <c r="I205" s="5">
        <f>H203+H210</f>
        <v>2.2284104458380978</v>
      </c>
      <c r="J205" s="2"/>
      <c r="K205" s="9">
        <f>1/(1+EXP(-$D$2 * I205))</f>
        <v>0.90277192555155594</v>
      </c>
      <c r="L205" s="2"/>
      <c r="M205" s="2"/>
      <c r="N205" s="2"/>
      <c r="O205" s="10">
        <v>0.25</v>
      </c>
      <c r="P205" s="10">
        <v>0.44</v>
      </c>
      <c r="Q205" s="2"/>
      <c r="R205" s="5">
        <v>0.4829150493857492</v>
      </c>
      <c r="S205" s="2"/>
      <c r="T205" s="2"/>
      <c r="U205" s="11">
        <f>1/(1+EXP(-$D$2 * R205))</f>
        <v>0.6184359845580365</v>
      </c>
      <c r="V205" s="2"/>
      <c r="W205" s="9">
        <f>W183</f>
        <v>0.34</v>
      </c>
      <c r="X205" s="2"/>
      <c r="Y205" s="2"/>
    </row>
    <row r="206" spans="1:25" x14ac:dyDescent="0.25">
      <c r="A206" s="9">
        <f t="shared" si="45"/>
        <v>1.1719999999999999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 t="s">
        <v>7</v>
      </c>
      <c r="B208" s="2"/>
      <c r="C208" s="2" t="s">
        <v>9</v>
      </c>
      <c r="D208" s="2"/>
      <c r="E208" s="2"/>
      <c r="F208" s="2"/>
      <c r="G208" s="2"/>
      <c r="H208" s="2" t="s">
        <v>11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9">
        <f>K182</f>
        <v>0.34391431087971019</v>
      </c>
      <c r="B209" s="2"/>
      <c r="C209" s="10">
        <f>C196</f>
        <v>-0.12588724503263532</v>
      </c>
      <c r="D209" s="10">
        <f>D196</f>
        <v>-0.34368812302147633</v>
      </c>
      <c r="E209" s="2"/>
      <c r="F209" s="2"/>
      <c r="G209" s="2"/>
      <c r="H209" s="5">
        <f t="array" ref="H209:H210">MMULT(C209:D210,A209:A210)</f>
        <v>-0.35393691909307018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9">
        <f>K183</f>
        <v>0.90384995337681429</v>
      </c>
      <c r="B210" s="2"/>
      <c r="C210" s="10">
        <f>C197</f>
        <v>0.23808193400257585</v>
      </c>
      <c r="D210" s="10">
        <f>D197</f>
        <v>0.41233893267351984</v>
      </c>
      <c r="E210" s="2"/>
      <c r="F210" s="2"/>
      <c r="G210" s="2"/>
      <c r="H210" s="5">
        <v>0.45457230933781079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 t="s">
        <v>23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22</v>
      </c>
      <c r="W211" s="2"/>
      <c r="X211" s="2"/>
      <c r="Y211" s="2"/>
    </row>
    <row r="212" spans="1:25" x14ac:dyDescent="0.25">
      <c r="A212" s="2"/>
      <c r="B212" s="2"/>
      <c r="C212" s="2" t="s">
        <v>8</v>
      </c>
      <c r="D212" s="2" t="s">
        <v>12</v>
      </c>
      <c r="E212" s="2"/>
      <c r="F212" s="2"/>
      <c r="G212" s="2"/>
      <c r="H212" s="2" t="s">
        <v>13</v>
      </c>
      <c r="I212" s="2"/>
      <c r="J212" s="2"/>
      <c r="K212" s="2"/>
      <c r="L212" s="2" t="s">
        <v>16</v>
      </c>
      <c r="M212" s="2"/>
      <c r="N212" s="2"/>
      <c r="O212" s="2" t="s">
        <v>17</v>
      </c>
      <c r="P212" s="2"/>
      <c r="Q212" s="2"/>
      <c r="R212" s="2" t="s">
        <v>18</v>
      </c>
      <c r="S212" s="2"/>
      <c r="T212" s="2"/>
      <c r="U212" s="2"/>
      <c r="V212" s="2" t="s">
        <v>6</v>
      </c>
      <c r="W212" s="2"/>
      <c r="X212" s="2"/>
      <c r="Y212" s="2"/>
    </row>
    <row r="213" spans="1:25" x14ac:dyDescent="0.25">
      <c r="A213" s="2"/>
      <c r="B213" s="2"/>
      <c r="C213" s="9">
        <f>H213+C204</f>
        <v>-0.13610732425181724</v>
      </c>
      <c r="D213" s="9">
        <f t="shared" ref="D213:D214" si="47">I213+D204</f>
        <v>0.81696221516303447</v>
      </c>
      <c r="E213" s="9">
        <f t="shared" ref="E213:E214" si="48">J213+E204</f>
        <v>-0.27069932458676516</v>
      </c>
      <c r="F213" s="2"/>
      <c r="G213" s="2"/>
      <c r="H213" s="5">
        <f>$F$2 * (L213*A204)</f>
        <v>-1.5857878924395907E-3</v>
      </c>
      <c r="I213" s="5">
        <f>L213*A205*$F$2</f>
        <v>-2.9907403234606314E-4</v>
      </c>
      <c r="J213" s="5">
        <f>L213*A206*$F$2</f>
        <v>-2.0378765459859649E-3</v>
      </c>
      <c r="K213" s="2"/>
      <c r="L213" s="10">
        <f>(K204*(1-K204)*M213) * $D$2</f>
        <v>-1.9320027929332244E-3</v>
      </c>
      <c r="M213" s="10">
        <f>O204*V213+O205*V214</f>
        <v>-8.5759162134980086E-3</v>
      </c>
      <c r="N213" s="2"/>
      <c r="O213" s="9">
        <f>O204+R213</f>
        <v>-0.138110032953081</v>
      </c>
      <c r="P213" s="9">
        <f>P204+S213</f>
        <v>0.28230424004090454</v>
      </c>
      <c r="Q213" s="2"/>
      <c r="R213" s="5">
        <f t="array" ref="R213:S214">MMULT(V213:V214,TRANSPOSE(K204:K205)*$F$2)</f>
        <v>-1.8110032953080994E-2</v>
      </c>
      <c r="S213" s="5">
        <v>-4.7695759959095481E-2</v>
      </c>
      <c r="T213" s="2"/>
      <c r="U213" s="2"/>
      <c r="V213" s="10">
        <f>(W204-U204)*W204*(1-W204)</f>
        <v>-5.8702854335065315E-2</v>
      </c>
      <c r="W213" s="2"/>
      <c r="X213" s="2"/>
      <c r="Y213" s="2"/>
    </row>
    <row r="214" spans="1:25" x14ac:dyDescent="0.25">
      <c r="A214" s="2"/>
      <c r="B214" s="2"/>
      <c r="C214" s="9">
        <f>H214+C205</f>
        <v>0.79724190396100558</v>
      </c>
      <c r="D214" s="9">
        <f t="shared" si="47"/>
        <v>0.12382193802773356</v>
      </c>
      <c r="E214" s="9">
        <f t="shared" si="48"/>
        <v>0.8679029730726957</v>
      </c>
      <c r="F214" s="2"/>
      <c r="G214" s="2"/>
      <c r="H214" s="5">
        <f>$F$2 * (L214*A204)</f>
        <v>-3.3763129926203572E-3</v>
      </c>
      <c r="I214" s="5">
        <f>L214*A205*$F$2</f>
        <v>-6.3676078369594451E-4</v>
      </c>
      <c r="J214" s="5">
        <f>L214*A206*$F$2</f>
        <v>-4.3388583633235294E-3</v>
      </c>
      <c r="K214" s="2"/>
      <c r="L214" s="10">
        <f>(K205*(1-K205)*M214) * $D$2</f>
        <v>-4.1134417551417606E-3</v>
      </c>
      <c r="M214" s="10">
        <f>P204*V213+P205*V214</f>
        <v>-4.6863597301893843E-2</v>
      </c>
      <c r="N214" s="2"/>
      <c r="O214" s="9">
        <f>O205+R214</f>
        <v>0.23072438530580358</v>
      </c>
      <c r="P214" s="9">
        <f>P205+S214</f>
        <v>0.38923448820329193</v>
      </c>
      <c r="Q214" s="2"/>
      <c r="R214" s="5">
        <v>-1.9275614694196409E-2</v>
      </c>
      <c r="S214" s="5">
        <v>-5.0765511796708088E-2</v>
      </c>
      <c r="T214" s="2"/>
      <c r="U214" s="2"/>
      <c r="V214" s="10">
        <f>(W205-U205)*W205*(1-W205)</f>
        <v>-6.2481034934823383E-2</v>
      </c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 t="s">
        <v>9</v>
      </c>
      <c r="D217" s="2"/>
      <c r="E217" s="2"/>
      <c r="F217" s="2"/>
      <c r="G217" s="2"/>
      <c r="H217" s="2" t="s">
        <v>14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9">
        <f>C209+H218</f>
        <v>-0.1264852441008697</v>
      </c>
      <c r="D218" s="9">
        <f>D209+I218</f>
        <v>-0.34525973959236123</v>
      </c>
      <c r="E218" s="2"/>
      <c r="F218" s="2"/>
      <c r="G218" s="2"/>
      <c r="H218" s="5">
        <f>L213*A209*$F$2</f>
        <v>-5.9799906823437474E-4</v>
      </c>
      <c r="I218" s="5">
        <f>L213*A210*$F$2</f>
        <v>-1.571616570884913E-3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9">
        <f>C210+H219</f>
        <v>0.23680872966466879</v>
      </c>
      <c r="D219" s="9">
        <f>D210+I219</f>
        <v>0.40899279194877702</v>
      </c>
      <c r="E219" s="2"/>
      <c r="F219" s="2"/>
      <c r="G219" s="2"/>
      <c r="H219" s="5">
        <f>L214*A209*$F$2</f>
        <v>-1.2732043379070637E-3</v>
      </c>
      <c r="I219" s="5">
        <f>L214*A210*$F$2</f>
        <v>-3.3461407247428097E-3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3" spans="1:25" x14ac:dyDescent="0.25">
      <c r="A223" s="2" t="s">
        <v>2</v>
      </c>
      <c r="B223" s="2">
        <f>B201+1</f>
        <v>11</v>
      </c>
      <c r="C223" s="2"/>
      <c r="D223" s="2"/>
      <c r="E223" s="2"/>
      <c r="F223" s="2"/>
      <c r="G223" s="2"/>
      <c r="H223" s="2" t="s">
        <v>10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 t="s">
        <v>25</v>
      </c>
      <c r="X223" s="2"/>
      <c r="Y223" s="2"/>
    </row>
    <row r="224" spans="1:25" x14ac:dyDescent="0.25">
      <c r="A224" s="2" t="s">
        <v>24</v>
      </c>
      <c r="B224" s="2"/>
      <c r="C224" s="2"/>
      <c r="D224" s="2"/>
      <c r="E224" s="2"/>
      <c r="F224" s="2"/>
      <c r="G224" s="2"/>
      <c r="H224" s="5">
        <f t="array" ref="H224:H225">MMULT(C226:E227,A226:A228)</f>
        <v>-0.30087198712530416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 t="s">
        <v>21</v>
      </c>
    </row>
    <row r="225" spans="1:25" x14ac:dyDescent="0.25">
      <c r="A225" s="2" t="s">
        <v>3</v>
      </c>
      <c r="B225" s="2"/>
      <c r="C225" s="2" t="s">
        <v>8</v>
      </c>
      <c r="D225" s="2"/>
      <c r="E225" s="2"/>
      <c r="F225" s="2"/>
      <c r="G225" s="2"/>
      <c r="H225" s="5">
        <v>1.7655642741944066</v>
      </c>
      <c r="I225" s="2"/>
      <c r="J225" s="2"/>
      <c r="K225" s="2" t="s">
        <v>15</v>
      </c>
      <c r="L225" s="2"/>
      <c r="M225" s="2"/>
      <c r="N225" s="2"/>
      <c r="O225" s="2" t="s">
        <v>17</v>
      </c>
      <c r="P225" s="2"/>
      <c r="Q225" s="2"/>
      <c r="R225" s="2" t="s">
        <v>19</v>
      </c>
      <c r="S225" s="2"/>
      <c r="T225" s="2"/>
      <c r="U225" s="2" t="s">
        <v>20</v>
      </c>
      <c r="V225" s="2"/>
      <c r="W225" s="2" t="s">
        <v>4</v>
      </c>
      <c r="X225" s="2"/>
      <c r="Y225" s="2" t="s">
        <v>5</v>
      </c>
    </row>
    <row r="226" spans="1:25" x14ac:dyDescent="0.25">
      <c r="A226" s="9">
        <f>A204</f>
        <v>0.91200000000000003</v>
      </c>
      <c r="B226" s="2"/>
      <c r="C226" s="10">
        <f>C213</f>
        <v>-0.13610732425181724</v>
      </c>
      <c r="D226" s="10">
        <f t="shared" ref="D226:E226" si="49">D213</f>
        <v>0.81696221516303447</v>
      </c>
      <c r="E226" s="10">
        <f t="shared" si="49"/>
        <v>-0.27069932458676516</v>
      </c>
      <c r="F226" s="2"/>
      <c r="G226" s="2"/>
      <c r="H226" s="2"/>
      <c r="I226" s="5">
        <f>H224+H231</f>
        <v>-0.65591960248607972</v>
      </c>
      <c r="J226" s="2"/>
      <c r="K226" s="9">
        <f>1/(1+EXP(-$D$2 * I226))</f>
        <v>0.34165681101511397</v>
      </c>
      <c r="L226" s="2"/>
      <c r="M226" s="2"/>
      <c r="N226" s="2"/>
      <c r="O226" s="10">
        <v>-0.12</v>
      </c>
      <c r="P226" s="10">
        <v>0.33</v>
      </c>
      <c r="Q226" s="2"/>
      <c r="R226" s="5">
        <f t="array" ref="R226:R227">MMULT(O226:P227,K226:K227)</f>
        <v>0.2565536206640206</v>
      </c>
      <c r="S226" s="2"/>
      <c r="T226" s="2"/>
      <c r="U226" s="11">
        <f>1/(1+EXP(-$D$2 * R226))</f>
        <v>0.56378890750010291</v>
      </c>
      <c r="V226" s="2"/>
      <c r="W226" s="9">
        <f>W204</f>
        <v>0.21</v>
      </c>
      <c r="X226" s="2"/>
      <c r="Y226" s="1">
        <f>0.5*((U226-W226)^2 + (U227-W227)^2)</f>
        <v>0.10129639138772348</v>
      </c>
    </row>
    <row r="227" spans="1:25" x14ac:dyDescent="0.25">
      <c r="A227" s="9">
        <f t="shared" ref="A227:A228" si="50">A205</f>
        <v>0.17199999999999999</v>
      </c>
      <c r="B227" s="2"/>
      <c r="C227" s="10">
        <f>C214</f>
        <v>0.79724190396100558</v>
      </c>
      <c r="D227" s="10">
        <f t="shared" ref="D227:E227" si="51">D214</f>
        <v>0.12382193802773356</v>
      </c>
      <c r="E227" s="10">
        <f t="shared" si="51"/>
        <v>0.8679029730726957</v>
      </c>
      <c r="F227" s="2"/>
      <c r="G227" s="2"/>
      <c r="H227" s="2"/>
      <c r="I227" s="5">
        <f>H225+H232</f>
        <v>2.2159651617971194</v>
      </c>
      <c r="J227" s="2"/>
      <c r="K227" s="9">
        <f>1/(1+EXP(-$D$2 * I227))</f>
        <v>0.90167405450252791</v>
      </c>
      <c r="L227" s="2"/>
      <c r="M227" s="2"/>
      <c r="N227" s="2"/>
      <c r="O227" s="10">
        <v>0.25</v>
      </c>
      <c r="P227" s="10">
        <v>0.44</v>
      </c>
      <c r="Q227" s="2"/>
      <c r="R227" s="5">
        <v>0.48215078673489076</v>
      </c>
      <c r="S227" s="2"/>
      <c r="T227" s="2"/>
      <c r="U227" s="11">
        <f>1/(1+EXP(-$D$2 * R227))</f>
        <v>0.6182556229536621</v>
      </c>
      <c r="V227" s="2"/>
      <c r="W227" s="9">
        <f>W205</f>
        <v>0.34</v>
      </c>
      <c r="X227" s="2"/>
      <c r="Y227" s="2"/>
    </row>
    <row r="228" spans="1:25" x14ac:dyDescent="0.25">
      <c r="A228" s="9">
        <f t="shared" si="50"/>
        <v>1.1719999999999999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 t="s">
        <v>7</v>
      </c>
      <c r="B230" s="2"/>
      <c r="C230" s="2" t="s">
        <v>9</v>
      </c>
      <c r="D230" s="2"/>
      <c r="E230" s="2"/>
      <c r="F230" s="2"/>
      <c r="G230" s="2"/>
      <c r="H230" s="2" t="s">
        <v>11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9">
        <f>K204</f>
        <v>0.34278160857225842</v>
      </c>
      <c r="B231" s="2"/>
      <c r="C231" s="10">
        <f>C218</f>
        <v>-0.1264852441008697</v>
      </c>
      <c r="D231" s="10">
        <f>D218</f>
        <v>-0.34525973959236123</v>
      </c>
      <c r="E231" s="2"/>
      <c r="F231" s="2"/>
      <c r="G231" s="2"/>
      <c r="H231" s="5">
        <f t="array" ref="H231:H232">MMULT(C231:D232,A231:A232)</f>
        <v>-0.35504761536077556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9">
        <f>K205</f>
        <v>0.90277192555155594</v>
      </c>
      <c r="B232" s="2"/>
      <c r="C232" s="10">
        <f>C219</f>
        <v>0.23680872966466879</v>
      </c>
      <c r="D232" s="10">
        <f>D219</f>
        <v>0.40899279194877702</v>
      </c>
      <c r="E232" s="2"/>
      <c r="F232" s="2"/>
      <c r="G232" s="2"/>
      <c r="H232" s="5">
        <v>0.45040088760271257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 t="s">
        <v>23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22</v>
      </c>
      <c r="W233" s="2"/>
      <c r="X233" s="2"/>
      <c r="Y233" s="2"/>
    </row>
    <row r="234" spans="1:25" x14ac:dyDescent="0.25">
      <c r="A234" s="2"/>
      <c r="B234" s="2"/>
      <c r="C234" s="2" t="s">
        <v>8</v>
      </c>
      <c r="D234" s="2" t="s">
        <v>12</v>
      </c>
      <c r="E234" s="2"/>
      <c r="F234" s="2"/>
      <c r="G234" s="2"/>
      <c r="H234" s="2" t="s">
        <v>13</v>
      </c>
      <c r="I234" s="2"/>
      <c r="J234" s="2"/>
      <c r="K234" s="2"/>
      <c r="L234" s="2" t="s">
        <v>16</v>
      </c>
      <c r="M234" s="2"/>
      <c r="N234" s="2"/>
      <c r="O234" s="2" t="s">
        <v>17</v>
      </c>
      <c r="P234" s="2"/>
      <c r="Q234" s="2"/>
      <c r="R234" s="2" t="s">
        <v>18</v>
      </c>
      <c r="S234" s="2"/>
      <c r="T234" s="2"/>
      <c r="U234" s="2"/>
      <c r="V234" s="2" t="s">
        <v>6</v>
      </c>
      <c r="W234" s="2"/>
      <c r="X234" s="2"/>
      <c r="Y234" s="2"/>
    </row>
    <row r="235" spans="1:25" x14ac:dyDescent="0.25">
      <c r="A235" s="2"/>
      <c r="B235" s="2"/>
      <c r="C235" s="9">
        <f>H235+C226</f>
        <v>-0.13768895109232096</v>
      </c>
      <c r="D235" s="9">
        <f t="shared" ref="D235:D236" si="52">I235+D226</f>
        <v>0.81666392589048331</v>
      </c>
      <c r="E235" s="9">
        <f t="shared" ref="E235:E236" si="53">J235+E226</f>
        <v>-0.27273185381600895</v>
      </c>
      <c r="F235" s="2"/>
      <c r="G235" s="2"/>
      <c r="H235" s="5">
        <f>$F$2 * (L235*A226)</f>
        <v>-1.5816268405037263E-3</v>
      </c>
      <c r="I235" s="5">
        <f>L235*A227*$F$2</f>
        <v>-2.9828927255114135E-4</v>
      </c>
      <c r="J235" s="5">
        <f>L235*A228*$F$2</f>
        <v>-2.0325292292438235E-3</v>
      </c>
      <c r="K235" s="2"/>
      <c r="L235" s="10">
        <f>(K226*(1-K226)*M235) * $D$2</f>
        <v>-1.9269332852140915E-3</v>
      </c>
      <c r="M235" s="10">
        <f>O226*V235+O227*V236</f>
        <v>-8.5669108771883919E-3</v>
      </c>
      <c r="N235" s="2"/>
      <c r="O235" s="9">
        <f>O226+R235</f>
        <v>-0.13804775515731374</v>
      </c>
      <c r="P235" s="9">
        <f>P226+S235</f>
        <v>0.28236976977273226</v>
      </c>
      <c r="Q235" s="2"/>
      <c r="R235" s="5">
        <f t="array" ref="R235:S236">MMULT(V235:V236,TRANSPOSE(K226:K227)*$F$2)</f>
        <v>-1.8047755157313734E-2</v>
      </c>
      <c r="S235" s="5">
        <v>-4.7630230227267735E-2</v>
      </c>
      <c r="T235" s="2"/>
      <c r="U235" s="2"/>
      <c r="V235" s="10">
        <f>(W226-U226)*W226*(1-W226)</f>
        <v>-5.8693579754267082E-2</v>
      </c>
      <c r="W235" s="2"/>
      <c r="X235" s="2"/>
      <c r="Y235" s="2"/>
    </row>
    <row r="236" spans="1:25" x14ac:dyDescent="0.25">
      <c r="A236" s="2"/>
      <c r="B236" s="2"/>
      <c r="C236" s="9">
        <f>H236+C227</f>
        <v>0.79383313759421581</v>
      </c>
      <c r="D236" s="9">
        <f t="shared" si="52"/>
        <v>0.12317905665154075</v>
      </c>
      <c r="E236" s="9">
        <f t="shared" si="53"/>
        <v>0.86352240927677726</v>
      </c>
      <c r="F236" s="2"/>
      <c r="G236" s="2"/>
      <c r="H236" s="5">
        <f>$F$2 * (L236*A226)</f>
        <v>-3.4087663667897576E-3</v>
      </c>
      <c r="I236" s="5">
        <f>L236*A227*$F$2</f>
        <v>-6.4288137619280508E-4</v>
      </c>
      <c r="J236" s="5">
        <f>L236*A228*$F$2</f>
        <v>-4.3805637959184159E-3</v>
      </c>
      <c r="K236" s="2"/>
      <c r="L236" s="10">
        <f>(K227*(1-K227)*M236) * $D$2</f>
        <v>-4.15298046636179E-3</v>
      </c>
      <c r="M236" s="10">
        <f>P226*V235+P227*V236</f>
        <v>-4.6842728506860914E-2</v>
      </c>
      <c r="N236" s="2"/>
      <c r="O236" s="9">
        <f>O227+R236</f>
        <v>0.23080008110250624</v>
      </c>
      <c r="P236" s="9">
        <f>P227+S236</f>
        <v>0.38932906893620495</v>
      </c>
      <c r="Q236" s="2"/>
      <c r="R236" s="5">
        <v>-1.9199918897493756E-2</v>
      </c>
      <c r="S236" s="5">
        <v>-5.0670931063795069E-2</v>
      </c>
      <c r="T236" s="2"/>
      <c r="U236" s="2"/>
      <c r="V236" s="10">
        <f>(W227-U227)*W227*(1-W227)</f>
        <v>-6.244056179080177E-2</v>
      </c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 t="s">
        <v>9</v>
      </c>
      <c r="D239" s="2"/>
      <c r="E239" s="2"/>
      <c r="F239" s="2"/>
      <c r="G239" s="2"/>
      <c r="H239" s="2" t="s">
        <v>14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9">
        <f>C231+H240</f>
        <v>-0.1270797096628751</v>
      </c>
      <c r="D240" s="9">
        <f>D231+I240</f>
        <v>-0.34682536273743314</v>
      </c>
      <c r="E240" s="2"/>
      <c r="F240" s="2"/>
      <c r="G240" s="2"/>
      <c r="H240" s="5">
        <f>L235*A231*$F$2</f>
        <v>-5.9446556200540149E-4</v>
      </c>
      <c r="I240" s="5">
        <f>L235*A232*$F$2</f>
        <v>-1.5656231450719E-3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9">
        <f>C232+H241</f>
        <v>0.235527520872503</v>
      </c>
      <c r="D241" s="9">
        <f>D232+I241</f>
        <v>0.40561851719362113</v>
      </c>
      <c r="E241" s="2"/>
      <c r="F241" s="2"/>
      <c r="G241" s="2"/>
      <c r="H241" s="5">
        <f>L236*A231*$F$2</f>
        <v>-1.2812087921657961E-3</v>
      </c>
      <c r="I241" s="5">
        <f>L236*A232*$F$2</f>
        <v>-3.3742747551558888E-3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5" spans="1:25" x14ac:dyDescent="0.25">
      <c r="A245" s="2" t="s">
        <v>2</v>
      </c>
      <c r="B245" s="2">
        <f>B223+1</f>
        <v>12</v>
      </c>
      <c r="C245" s="2"/>
      <c r="D245" s="2"/>
      <c r="E245" s="2"/>
      <c r="F245" s="2"/>
      <c r="G245" s="2"/>
      <c r="H245" s="2" t="s">
        <v>10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 t="s">
        <v>25</v>
      </c>
      <c r="X245" s="2"/>
      <c r="Y245" s="2"/>
    </row>
    <row r="246" spans="1:25" x14ac:dyDescent="0.25">
      <c r="A246" s="2" t="s">
        <v>24</v>
      </c>
      <c r="B246" s="2"/>
      <c r="C246" s="2"/>
      <c r="D246" s="2"/>
      <c r="E246" s="2"/>
      <c r="F246" s="2"/>
      <c r="G246" s="2"/>
      <c r="H246" s="5">
        <f t="array" ref="H246:H247">MMULT(C248:E249,A248:A250)</f>
        <v>-0.30474786081539607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 t="s">
        <v>21</v>
      </c>
    </row>
    <row r="247" spans="1:25" x14ac:dyDescent="0.25">
      <c r="A247" s="2" t="s">
        <v>3</v>
      </c>
      <c r="B247" s="2"/>
      <c r="C247" s="2" t="s">
        <v>8</v>
      </c>
      <c r="D247" s="2"/>
      <c r="E247" s="2"/>
      <c r="F247" s="2"/>
      <c r="G247" s="2"/>
      <c r="H247" s="5">
        <v>1.7572108829023727</v>
      </c>
      <c r="I247" s="2"/>
      <c r="J247" s="2"/>
      <c r="K247" s="2" t="s">
        <v>15</v>
      </c>
      <c r="L247" s="2"/>
      <c r="M247" s="2"/>
      <c r="N247" s="2"/>
      <c r="O247" s="2" t="s">
        <v>17</v>
      </c>
      <c r="P247" s="2"/>
      <c r="Q247" s="2"/>
      <c r="R247" s="2" t="s">
        <v>19</v>
      </c>
      <c r="S247" s="2"/>
      <c r="T247" s="2"/>
      <c r="U247" s="2" t="s">
        <v>20</v>
      </c>
      <c r="V247" s="2"/>
      <c r="W247" s="2" t="s">
        <v>4</v>
      </c>
      <c r="X247" s="2"/>
      <c r="Y247" s="2" t="s">
        <v>5</v>
      </c>
    </row>
    <row r="248" spans="1:25" x14ac:dyDescent="0.25">
      <c r="A248" s="9">
        <f>A226</f>
        <v>0.91200000000000003</v>
      </c>
      <c r="B248" s="2"/>
      <c r="C248" s="10">
        <f>C235</f>
        <v>-0.13768895109232096</v>
      </c>
      <c r="D248" s="10">
        <f t="shared" ref="D248:E248" si="54">D235</f>
        <v>0.81666392589048331</v>
      </c>
      <c r="E248" s="10">
        <f t="shared" si="54"/>
        <v>-0.27273185381600895</v>
      </c>
      <c r="F248" s="2"/>
      <c r="G248" s="2"/>
      <c r="H248" s="2"/>
      <c r="I248" s="5">
        <f>H246+H253</f>
        <v>-0.66088894018731192</v>
      </c>
      <c r="J248" s="2"/>
      <c r="K248" s="9">
        <f>1/(1+EXP(-$D$2 * I248))</f>
        <v>0.34053995174589441</v>
      </c>
      <c r="L248" s="2"/>
      <c r="M248" s="2"/>
      <c r="N248" s="2"/>
      <c r="O248" s="10">
        <v>-0.12</v>
      </c>
      <c r="P248" s="10">
        <v>0.33</v>
      </c>
      <c r="Q248" s="2"/>
      <c r="R248" s="5">
        <f t="array" ref="R248:R249">MMULT(O248:P249,K248:K249)</f>
        <v>0.25631864083628375</v>
      </c>
      <c r="S248" s="2"/>
      <c r="T248" s="2"/>
      <c r="U248" s="11">
        <f>1/(1+EXP(-$D$2 * R248))</f>
        <v>0.56373111781594665</v>
      </c>
      <c r="V248" s="2"/>
      <c r="W248" s="9">
        <f>W226</f>
        <v>0.21</v>
      </c>
      <c r="X248" s="2"/>
      <c r="Y248" s="1">
        <f>0.5*((U248-W248)^2 + (U249-W249)^2)</f>
        <v>0.1012253116662845</v>
      </c>
    </row>
    <row r="249" spans="1:25" x14ac:dyDescent="0.25">
      <c r="A249" s="9">
        <f t="shared" ref="A249:A250" si="55">A227</f>
        <v>0.17199999999999999</v>
      </c>
      <c r="B249" s="2"/>
      <c r="C249" s="10">
        <f>C236</f>
        <v>0.79383313759421581</v>
      </c>
      <c r="D249" s="10">
        <f t="shared" ref="D249:E249" si="56">D236</f>
        <v>0.12317905665154075</v>
      </c>
      <c r="E249" s="10">
        <f t="shared" si="56"/>
        <v>0.86352240927677726</v>
      </c>
      <c r="F249" s="2"/>
      <c r="G249" s="2"/>
      <c r="H249" s="2"/>
      <c r="I249" s="5">
        <f>H247+H254</f>
        <v>2.2034161575692437</v>
      </c>
      <c r="J249" s="2"/>
      <c r="K249" s="9">
        <f>1/(1+EXP(-$D$2 * I249))</f>
        <v>0.90055586377512442</v>
      </c>
      <c r="L249" s="2"/>
      <c r="M249" s="2"/>
      <c r="N249" s="2"/>
      <c r="O249" s="10">
        <v>0.25</v>
      </c>
      <c r="P249" s="10">
        <v>0.44</v>
      </c>
      <c r="Q249" s="2"/>
      <c r="R249" s="5">
        <v>0.48137956799752835</v>
      </c>
      <c r="S249" s="2"/>
      <c r="T249" s="2"/>
      <c r="U249" s="11">
        <f>1/(1+EXP(-$D$2 * R249))</f>
        <v>0.61807358670188339</v>
      </c>
      <c r="V249" s="2"/>
      <c r="W249" s="9">
        <f>W227</f>
        <v>0.34</v>
      </c>
      <c r="X249" s="2"/>
      <c r="Y249" s="2"/>
    </row>
    <row r="250" spans="1:25" x14ac:dyDescent="0.25">
      <c r="A250" s="9">
        <f t="shared" si="55"/>
        <v>1.1719999999999999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 t="s">
        <v>7</v>
      </c>
      <c r="B252" s="2"/>
      <c r="C252" s="2" t="s">
        <v>9</v>
      </c>
      <c r="D252" s="2"/>
      <c r="E252" s="2"/>
      <c r="F252" s="2"/>
      <c r="G252" s="2"/>
      <c r="H252" s="2" t="s">
        <v>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9">
        <f>K226</f>
        <v>0.34165681101511397</v>
      </c>
      <c r="B253" s="2"/>
      <c r="C253" s="10">
        <f>C240</f>
        <v>-0.1270797096628751</v>
      </c>
      <c r="D253" s="10">
        <f>D240</f>
        <v>-0.34682536273743314</v>
      </c>
      <c r="E253" s="2"/>
      <c r="F253" s="2"/>
      <c r="G253" s="2"/>
      <c r="H253" s="5">
        <f t="array" ref="H253:H254">MMULT(C253:D254,A253:A254)</f>
        <v>-0.3561410793719158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9">
        <f>K227</f>
        <v>0.90167405450252791</v>
      </c>
      <c r="B254" s="2"/>
      <c r="C254" s="10">
        <f>C241</f>
        <v>0.235527520872503</v>
      </c>
      <c r="D254" s="10">
        <f>D241</f>
        <v>0.40561851719362113</v>
      </c>
      <c r="E254" s="2"/>
      <c r="F254" s="2"/>
      <c r="G254" s="2"/>
      <c r="H254" s="5">
        <v>0.44620527466687077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 t="s">
        <v>23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22</v>
      </c>
      <c r="W255" s="2"/>
      <c r="X255" s="2"/>
      <c r="Y255" s="2"/>
    </row>
    <row r="256" spans="1:25" x14ac:dyDescent="0.25">
      <c r="A256" s="2"/>
      <c r="B256" s="2"/>
      <c r="C256" s="2" t="s">
        <v>8</v>
      </c>
      <c r="D256" s="2" t="s">
        <v>12</v>
      </c>
      <c r="E256" s="2"/>
      <c r="F256" s="2"/>
      <c r="G256" s="2"/>
      <c r="H256" s="2" t="s">
        <v>13</v>
      </c>
      <c r="I256" s="2"/>
      <c r="J256" s="2"/>
      <c r="K256" s="2"/>
      <c r="L256" s="2" t="s">
        <v>16</v>
      </c>
      <c r="M256" s="2"/>
      <c r="N256" s="2"/>
      <c r="O256" s="2" t="s">
        <v>17</v>
      </c>
      <c r="P256" s="2"/>
      <c r="Q256" s="2"/>
      <c r="R256" s="2" t="s">
        <v>18</v>
      </c>
      <c r="S256" s="2"/>
      <c r="T256" s="2"/>
      <c r="U256" s="2"/>
      <c r="V256" s="2" t="s">
        <v>6</v>
      </c>
      <c r="W256" s="2"/>
      <c r="X256" s="2"/>
      <c r="Y256" s="2"/>
    </row>
    <row r="257" spans="1:25" x14ac:dyDescent="0.25">
      <c r="A257" s="2"/>
      <c r="B257" s="2"/>
      <c r="C257" s="9">
        <f>H257+C248</f>
        <v>-0.13926641173800641</v>
      </c>
      <c r="D257" s="9">
        <f t="shared" ref="D257:D258" si="57">I257+D248</f>
        <v>0.81636642234765666</v>
      </c>
      <c r="E257" s="9">
        <f t="shared" ref="E257:E258" si="58">J257+E248</f>
        <v>-0.2747590291194556</v>
      </c>
      <c r="F257" s="2"/>
      <c r="G257" s="2"/>
      <c r="H257" s="5">
        <f>$F$2 * (L257*A248)</f>
        <v>-1.5774606456854458E-3</v>
      </c>
      <c r="I257" s="5">
        <f>L257*A249*$F$2</f>
        <v>-2.9750354282664107E-4</v>
      </c>
      <c r="J257" s="5">
        <f>L257*A250*$F$2</f>
        <v>-2.0271753034466476E-3</v>
      </c>
      <c r="K257" s="2"/>
      <c r="L257" s="10">
        <f>(K248*(1-K248)*M257) * $D$2</f>
        <v>-1.921857511800007E-3</v>
      </c>
      <c r="M257" s="10">
        <f>O248*V257+O249*V258</f>
        <v>-8.5578491204957897E-3</v>
      </c>
      <c r="N257" s="2"/>
      <c r="O257" s="9">
        <f>O248+R257</f>
        <v>-0.13798581956013303</v>
      </c>
      <c r="P257" s="9">
        <f>P248+S257</f>
        <v>0.28243660784398872</v>
      </c>
      <c r="Q257" s="2"/>
      <c r="R257" s="5">
        <f t="array" ref="R257:S258">MMULT(V257:V258,TRANSPOSE(K248:K249)*$F$2)</f>
        <v>-1.7985819560133041E-2</v>
      </c>
      <c r="S257" s="5">
        <v>-4.7563392156011304E-2</v>
      </c>
      <c r="T257" s="2"/>
      <c r="U257" s="2"/>
      <c r="V257" s="10">
        <f>(W248-U248)*W248*(1-W248)</f>
        <v>-5.8683992445665557E-2</v>
      </c>
      <c r="W257" s="2"/>
      <c r="X257" s="2"/>
      <c r="Y257" s="2"/>
    </row>
    <row r="258" spans="1:25" x14ac:dyDescent="0.25">
      <c r="A258" s="2"/>
      <c r="B258" s="2"/>
      <c r="C258" s="9">
        <f>H258+C249</f>
        <v>0.79039143487905361</v>
      </c>
      <c r="D258" s="9">
        <f t="shared" si="57"/>
        <v>0.12252996359561104</v>
      </c>
      <c r="E258" s="9">
        <f t="shared" si="58"/>
        <v>0.85909951938404694</v>
      </c>
      <c r="F258" s="2"/>
      <c r="G258" s="2"/>
      <c r="H258" s="5">
        <f>$F$2 * (L258*A248)</f>
        <v>-3.4417027151621487E-3</v>
      </c>
      <c r="I258" s="5">
        <f>L258*A249*$F$2</f>
        <v>-6.4909305592970336E-4</v>
      </c>
      <c r="J258" s="5">
        <f>L258*A250*$F$2</f>
        <v>-4.4228898927303048E-3</v>
      </c>
      <c r="K258" s="2"/>
      <c r="L258" s="10">
        <f>(K249*(1-K249)*M258) * $D$2</f>
        <v>-4.1931075964451127E-3</v>
      </c>
      <c r="M258" s="10">
        <f>P248*V257+P249*V258</f>
        <v>-4.6821591163666791E-2</v>
      </c>
      <c r="N258" s="2"/>
      <c r="O258" s="9">
        <f>O249+R258</f>
        <v>0.23087536431558392</v>
      </c>
      <c r="P258" s="9">
        <f>P249+S258</f>
        <v>0.38942501542075958</v>
      </c>
      <c r="Q258" s="2"/>
      <c r="R258" s="5">
        <v>-1.9124635684416073E-2</v>
      </c>
      <c r="S258" s="5">
        <v>-5.0574984579240416E-2</v>
      </c>
      <c r="T258" s="2"/>
      <c r="U258" s="2"/>
      <c r="V258" s="10">
        <f>(W249-U249)*W249*(1-W249)</f>
        <v>-6.239971285590263E-2</v>
      </c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 t="s">
        <v>9</v>
      </c>
      <c r="D261" s="2"/>
      <c r="E261" s="2"/>
      <c r="F261" s="2"/>
      <c r="G261" s="2"/>
      <c r="H261" s="2" t="s">
        <v>14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9">
        <f>C253+H262</f>
        <v>-0.12767066380071143</v>
      </c>
      <c r="D262" s="9">
        <f>D253+I262</f>
        <v>-0.34838496288678988</v>
      </c>
      <c r="E262" s="2"/>
      <c r="F262" s="2"/>
      <c r="G262" s="2"/>
      <c r="H262" s="5">
        <f>L257*A253*$F$2</f>
        <v>-5.9095413783632892E-4</v>
      </c>
      <c r="I262" s="5">
        <f>L257*A254*$F$2</f>
        <v>-1.5596001493567669E-3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9">
        <f>C254+H263</f>
        <v>0.23423817747982278</v>
      </c>
      <c r="D263" s="9">
        <f>D254+I263</f>
        <v>0.40221578249891432</v>
      </c>
      <c r="E263" s="2"/>
      <c r="F263" s="2"/>
      <c r="G263" s="2"/>
      <c r="H263" s="5">
        <f>L258*A253*$F$2</f>
        <v>-1.2893433926802181E-3</v>
      </c>
      <c r="I263" s="5">
        <f>L258*A254*$F$2</f>
        <v>-3.402734694706813E-3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x14ac:dyDescent="0.25">
      <c r="A267" s="2" t="s">
        <v>2</v>
      </c>
      <c r="B267" s="2">
        <f>B245+1</f>
        <v>13</v>
      </c>
      <c r="C267" s="2"/>
      <c r="D267" s="2"/>
      <c r="E267" s="2"/>
      <c r="F267" s="2"/>
      <c r="G267" s="2"/>
      <c r="H267" s="2" t="s">
        <v>10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 t="s">
        <v>25</v>
      </c>
      <c r="X267" s="2"/>
      <c r="Y267" s="2"/>
    </row>
    <row r="268" spans="1:25" x14ac:dyDescent="0.25">
      <c r="A268" s="2" t="s">
        <v>24</v>
      </c>
      <c r="B268" s="2"/>
      <c r="C268" s="2"/>
      <c r="D268" s="2"/>
      <c r="E268" s="2"/>
      <c r="F268" s="2"/>
      <c r="G268" s="2"/>
      <c r="H268" s="5">
        <f t="array" ref="H268:H269">MMULT(C270:E271,A270:A272)</f>
        <v>-0.30861352498926686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 t="s">
        <v>21</v>
      </c>
    </row>
    <row r="269" spans="1:25" x14ac:dyDescent="0.25">
      <c r="A269" s="2" t="s">
        <v>3</v>
      </c>
      <c r="B269" s="2"/>
      <c r="C269" s="2" t="s">
        <v>8</v>
      </c>
      <c r="D269" s="2"/>
      <c r="E269" s="2"/>
      <c r="F269" s="2"/>
      <c r="G269" s="2"/>
      <c r="H269" s="5">
        <v>1.748776779066245</v>
      </c>
      <c r="I269" s="2"/>
      <c r="J269" s="2"/>
      <c r="K269" s="2" t="s">
        <v>15</v>
      </c>
      <c r="L269" s="2"/>
      <c r="M269" s="2"/>
      <c r="N269" s="2"/>
      <c r="O269" s="2" t="s">
        <v>17</v>
      </c>
      <c r="P269" s="2"/>
      <c r="Q269" s="2"/>
      <c r="R269" s="2" t="s">
        <v>19</v>
      </c>
      <c r="S269" s="2"/>
      <c r="T269" s="2"/>
      <c r="U269" s="2" t="s">
        <v>20</v>
      </c>
      <c r="V269" s="2"/>
      <c r="W269" s="2" t="s">
        <v>4</v>
      </c>
      <c r="X269" s="2"/>
      <c r="Y269" s="2" t="s">
        <v>5</v>
      </c>
    </row>
    <row r="270" spans="1:25" x14ac:dyDescent="0.25">
      <c r="A270" s="9">
        <f>A248</f>
        <v>0.91200000000000003</v>
      </c>
      <c r="B270" s="2"/>
      <c r="C270" s="10">
        <f>C257</f>
        <v>-0.13926641173800641</v>
      </c>
      <c r="D270" s="10">
        <f t="shared" ref="D270:E270" si="59">D257</f>
        <v>0.81636642234765666</v>
      </c>
      <c r="E270" s="10">
        <f t="shared" si="59"/>
        <v>-0.2747590291194556</v>
      </c>
      <c r="F270" s="2"/>
      <c r="G270" s="2"/>
      <c r="H270" s="2"/>
      <c r="I270" s="5">
        <f>H268+H275</f>
        <v>-0.66583060785810522</v>
      </c>
      <c r="J270" s="2"/>
      <c r="K270" s="9">
        <f>1/(1+EXP(-$D$2 * I270))</f>
        <v>0.33943106517505089</v>
      </c>
      <c r="L270" s="2"/>
      <c r="M270" s="2"/>
      <c r="N270" s="2"/>
      <c r="O270" s="10">
        <v>-0.12</v>
      </c>
      <c r="P270" s="10">
        <v>0.33</v>
      </c>
      <c r="Q270" s="2"/>
      <c r="R270" s="5">
        <f t="array" ref="R270:R271">MMULT(O270:P271,K270:K271)</f>
        <v>0.25607583739256801</v>
      </c>
      <c r="S270" s="2"/>
      <c r="T270" s="2"/>
      <c r="U270" s="11">
        <f>1/(1+EXP(-$D$2 * R270))</f>
        <v>0.56367140221517686</v>
      </c>
      <c r="V270" s="2"/>
      <c r="W270" s="9">
        <f>W248</f>
        <v>0.21</v>
      </c>
      <c r="X270" s="2"/>
      <c r="Y270" s="1">
        <f>0.5*((U270-W270)^2 + (U271-W271)^2)</f>
        <v>0.10115310811751242</v>
      </c>
    </row>
    <row r="271" spans="1:25" x14ac:dyDescent="0.25">
      <c r="A271" s="9">
        <f t="shared" ref="A271:A272" si="60">A249</f>
        <v>0.17199999999999999</v>
      </c>
      <c r="B271" s="2"/>
      <c r="C271" s="10">
        <f>C258</f>
        <v>0.79039143487905361</v>
      </c>
      <c r="D271" s="10">
        <f t="shared" ref="D271:E271" si="61">D258</f>
        <v>0.12252996359561104</v>
      </c>
      <c r="E271" s="10">
        <f t="shared" si="61"/>
        <v>0.85909951938404694</v>
      </c>
      <c r="F271" s="2"/>
      <c r="G271" s="2"/>
      <c r="H271" s="2"/>
      <c r="I271" s="5">
        <f>H269+H276</f>
        <v>2.1907620181545675</v>
      </c>
      <c r="J271" s="2"/>
      <c r="K271" s="9">
        <f>1/(1+EXP(-$D$2 * I271))</f>
        <v>0.89941686428355783</v>
      </c>
      <c r="L271" s="2"/>
      <c r="M271" s="2"/>
      <c r="N271" s="2"/>
      <c r="O271" s="10">
        <v>0.25</v>
      </c>
      <c r="P271" s="10">
        <v>0.44</v>
      </c>
      <c r="Q271" s="2"/>
      <c r="R271" s="5">
        <v>0.48060118657852818</v>
      </c>
      <c r="S271" s="2"/>
      <c r="T271" s="2"/>
      <c r="U271" s="11">
        <f>1/(1+EXP(-$D$2 * R271))</f>
        <v>0.61788982617248767</v>
      </c>
      <c r="V271" s="2"/>
      <c r="W271" s="9">
        <f>W249</f>
        <v>0.34</v>
      </c>
      <c r="X271" s="2"/>
      <c r="Y271" s="2"/>
    </row>
    <row r="272" spans="1:25" x14ac:dyDescent="0.25">
      <c r="A272" s="9">
        <f t="shared" si="60"/>
        <v>1.1719999999999999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 t="s">
        <v>7</v>
      </c>
      <c r="B274" s="2"/>
      <c r="C274" s="2" t="s">
        <v>9</v>
      </c>
      <c r="D274" s="2"/>
      <c r="E274" s="2"/>
      <c r="F274" s="2"/>
      <c r="G274" s="2"/>
      <c r="H274" s="2" t="s">
        <v>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9">
        <f>K248</f>
        <v>0.34053995174589441</v>
      </c>
      <c r="B275" s="2"/>
      <c r="C275" s="10">
        <f>C262</f>
        <v>-0.12767066380071143</v>
      </c>
      <c r="D275" s="10">
        <f>D262</f>
        <v>-0.34838496288678988</v>
      </c>
      <c r="E275" s="2"/>
      <c r="F275" s="2"/>
      <c r="G275" s="2"/>
      <c r="H275" s="5">
        <f t="array" ref="H275:H276">MMULT(C275:D276,A275:A276)</f>
        <v>-0.35721708286883835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9">
        <f>K249</f>
        <v>0.90055586377512442</v>
      </c>
      <c r="B276" s="2"/>
      <c r="C276" s="10">
        <f>C263</f>
        <v>0.23423817747982278</v>
      </c>
      <c r="D276" s="10">
        <f>D263</f>
        <v>0.40221578249891432</v>
      </c>
      <c r="E276" s="2"/>
      <c r="F276" s="2"/>
      <c r="G276" s="2"/>
      <c r="H276" s="5">
        <v>0.44198523908832249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 t="s">
        <v>23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22</v>
      </c>
      <c r="W277" s="2"/>
      <c r="X277" s="2"/>
      <c r="Y277" s="2"/>
    </row>
    <row r="278" spans="1:25" x14ac:dyDescent="0.25">
      <c r="A278" s="2"/>
      <c r="B278" s="2"/>
      <c r="C278" s="2" t="s">
        <v>8</v>
      </c>
      <c r="D278" s="2" t="s">
        <v>12</v>
      </c>
      <c r="E278" s="2"/>
      <c r="F278" s="2"/>
      <c r="G278" s="2"/>
      <c r="H278" s="2" t="s">
        <v>13</v>
      </c>
      <c r="I278" s="2"/>
      <c r="J278" s="2"/>
      <c r="K278" s="2"/>
      <c r="L278" s="2" t="s">
        <v>16</v>
      </c>
      <c r="M278" s="2"/>
      <c r="N278" s="2"/>
      <c r="O278" s="2" t="s">
        <v>17</v>
      </c>
      <c r="P278" s="2"/>
      <c r="Q278" s="2"/>
      <c r="R278" s="2" t="s">
        <v>18</v>
      </c>
      <c r="S278" s="2"/>
      <c r="T278" s="2"/>
      <c r="U278" s="2"/>
      <c r="V278" s="2" t="s">
        <v>6</v>
      </c>
      <c r="W278" s="2"/>
      <c r="X278" s="2"/>
      <c r="Y278" s="2"/>
    </row>
    <row r="279" spans="1:25" x14ac:dyDescent="0.25">
      <c r="A279" s="2"/>
      <c r="B279" s="2"/>
      <c r="C279" s="9">
        <f>H279+C270</f>
        <v>-0.14083970118343825</v>
      </c>
      <c r="D279" s="9">
        <f t="shared" ref="D279:D280" si="62">I279+D270</f>
        <v>0.81606970547856206</v>
      </c>
      <c r="E279" s="9">
        <f t="shared" ref="E279:E280" si="63">J279+E270</f>
        <v>-0.27678084406468162</v>
      </c>
      <c r="F279" s="2"/>
      <c r="G279" s="2"/>
      <c r="H279" s="5">
        <f>$F$2 * (L279*A270)</f>
        <v>-1.5732894454318391E-3</v>
      </c>
      <c r="I279" s="5">
        <f>L279*A271*$F$2</f>
        <v>-2.9671686909460123E-4</v>
      </c>
      <c r="J279" s="5">
        <f>L279*A272*$F$2</f>
        <v>-2.0218149452260036E-3</v>
      </c>
      <c r="K279" s="2"/>
      <c r="L279" s="10">
        <f>(K270*(1-K270)*M279) * $D$2</f>
        <v>-1.9167756401460027E-3</v>
      </c>
      <c r="M279" s="10">
        <f>O270*V279+O271*V280</f>
        <v>-8.5487289729768122E-3</v>
      </c>
      <c r="N279" s="2"/>
      <c r="O279" s="9">
        <f>O270+R279</f>
        <v>-0.13792422664444237</v>
      </c>
      <c r="P279" s="9">
        <f>P270+S279</f>
        <v>0.28250478410118984</v>
      </c>
      <c r="Q279" s="2"/>
      <c r="R279" s="5">
        <f t="array" ref="R279:S280">MMULT(V279:V280,TRANSPOSE(K270:K271)*$F$2)</f>
        <v>-1.7924226644442365E-2</v>
      </c>
      <c r="S279" s="5">
        <v>-4.7495215898810172E-2</v>
      </c>
      <c r="T279" s="2"/>
      <c r="U279" s="2"/>
      <c r="V279" s="10">
        <f>(W270-U270)*W270*(1-W270)</f>
        <v>-5.8674085627497846E-2</v>
      </c>
      <c r="W279" s="2"/>
      <c r="X279" s="2"/>
      <c r="Y279" s="2"/>
    </row>
    <row r="280" spans="1:25" x14ac:dyDescent="0.25">
      <c r="A280" s="2"/>
      <c r="B280" s="2"/>
      <c r="C280" s="9">
        <f>H280+C271</f>
        <v>0.78691630491507691</v>
      </c>
      <c r="D280" s="9">
        <f t="shared" si="62"/>
        <v>0.1218745662778435</v>
      </c>
      <c r="E280" s="9">
        <f t="shared" si="63"/>
        <v>0.85463367254437517</v>
      </c>
      <c r="F280" s="2"/>
      <c r="G280" s="2"/>
      <c r="H280" s="5">
        <f>$F$2 * (L280*A270)</f>
        <v>-3.4751299639766693E-3</v>
      </c>
      <c r="I280" s="5">
        <f>L280*A271*$F$2</f>
        <v>-6.5539731776752968E-4</v>
      </c>
      <c r="J280" s="5">
        <f>L280*A272*$F$2</f>
        <v>-4.4658468396717721E-3</v>
      </c>
      <c r="K280" s="2"/>
      <c r="L280" s="10">
        <f>(K271*(1-K271)*M280) * $D$2</f>
        <v>-4.233832802115825E-3</v>
      </c>
      <c r="M280" s="10">
        <f>P270*V279+P271*V280</f>
        <v>-4.6800178134041026E-2</v>
      </c>
      <c r="N280" s="2"/>
      <c r="O280" s="9">
        <f>O271+R280</f>
        <v>0.23095023615838245</v>
      </c>
      <c r="P280" s="9">
        <f>P271+S280</f>
        <v>0.38952236074522584</v>
      </c>
      <c r="Q280" s="2"/>
      <c r="R280" s="5">
        <v>-1.9049763841617554E-2</v>
      </c>
      <c r="S280" s="5">
        <v>-5.0477639254774186E-2</v>
      </c>
      <c r="T280" s="2"/>
      <c r="U280" s="2"/>
      <c r="V280" s="10">
        <f>(W271-U271)*W271*(1-W271)</f>
        <v>-6.2358476993106218E-2</v>
      </c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 t="s">
        <v>9</v>
      </c>
      <c r="D283" s="2"/>
      <c r="E283" s="2"/>
      <c r="F283" s="2"/>
      <c r="G283" s="2"/>
      <c r="H283" s="2" t="s">
        <v>14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9">
        <f>C275+H284</f>
        <v>-0.12825812861631417</v>
      </c>
      <c r="D284" s="9">
        <f>D275+I284</f>
        <v>-0.34993851007483723</v>
      </c>
      <c r="E284" s="2"/>
      <c r="F284" s="2"/>
      <c r="G284" s="2"/>
      <c r="H284" s="5">
        <f>L279*A275*$F$2</f>
        <v>-5.8746481560272305E-4</v>
      </c>
      <c r="I284" s="5">
        <f>L279*A276*$F$2</f>
        <v>-1.5535471880473205E-3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9">
        <f>C276+H285</f>
        <v>0.23294056718350334</v>
      </c>
      <c r="D285" s="9">
        <f>D276+I285</f>
        <v>0.39878425983834431</v>
      </c>
      <c r="E285" s="2"/>
      <c r="F285" s="2"/>
      <c r="G285" s="2"/>
      <c r="H285" s="5">
        <f>L280*A275*$F$2</f>
        <v>-1.2976102963194373E-3</v>
      </c>
      <c r="I285" s="5">
        <f>L280*A276*$F$2</f>
        <v>-3.4315226605699848E-3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x14ac:dyDescent="0.25">
      <c r="A289" s="2" t="s">
        <v>2</v>
      </c>
      <c r="B289" s="2">
        <f>B267+1</f>
        <v>14</v>
      </c>
      <c r="C289" s="2"/>
      <c r="D289" s="2"/>
      <c r="E289" s="2"/>
      <c r="F289" s="2"/>
      <c r="G289" s="2"/>
      <c r="H289" s="2" t="s">
        <v>10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 t="s">
        <v>25</v>
      </c>
      <c r="X289" s="2"/>
      <c r="Y289" s="2"/>
    </row>
    <row r="290" spans="1:25" x14ac:dyDescent="0.25">
      <c r="A290" s="2" t="s">
        <v>24</v>
      </c>
      <c r="B290" s="2"/>
      <c r="C290" s="2"/>
      <c r="D290" s="2"/>
      <c r="E290" s="2"/>
      <c r="F290" s="2"/>
      <c r="G290" s="2"/>
      <c r="H290" s="5">
        <f t="array" ref="H290:H291">MMULT(C292:E293,A292:A294)</f>
        <v>-0.31246896738078989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 t="s">
        <v>21</v>
      </c>
    </row>
    <row r="291" spans="1:25" x14ac:dyDescent="0.25">
      <c r="A291" s="2" t="s">
        <v>3</v>
      </c>
      <c r="B291" s="2"/>
      <c r="C291" s="2" t="s">
        <v>8</v>
      </c>
      <c r="D291" s="2"/>
      <c r="E291" s="2"/>
      <c r="F291" s="2"/>
      <c r="G291" s="2"/>
      <c r="H291" s="5">
        <v>1.7402607597043469</v>
      </c>
      <c r="I291" s="2"/>
      <c r="J291" s="2"/>
      <c r="K291" s="2" t="s">
        <v>15</v>
      </c>
      <c r="L291" s="2"/>
      <c r="M291" s="2"/>
      <c r="N291" s="2"/>
      <c r="O291" s="2" t="s">
        <v>17</v>
      </c>
      <c r="P291" s="2"/>
      <c r="Q291" s="2"/>
      <c r="R291" s="2" t="s">
        <v>19</v>
      </c>
      <c r="S291" s="2"/>
      <c r="T291" s="2"/>
      <c r="U291" s="2" t="s">
        <v>20</v>
      </c>
      <c r="V291" s="2"/>
      <c r="W291" s="2" t="s">
        <v>4</v>
      </c>
      <c r="X291" s="2"/>
      <c r="Y291" s="2" t="s">
        <v>5</v>
      </c>
    </row>
    <row r="292" spans="1:25" x14ac:dyDescent="0.25">
      <c r="A292" s="9">
        <f>A270</f>
        <v>0.91200000000000003</v>
      </c>
      <c r="B292" s="2"/>
      <c r="C292" s="10">
        <f>C279</f>
        <v>-0.14083970118343825</v>
      </c>
      <c r="D292" s="10">
        <f t="shared" ref="D292:E292" si="64">D279</f>
        <v>0.81606970547856206</v>
      </c>
      <c r="E292" s="10">
        <f t="shared" si="64"/>
        <v>-0.27678084406468162</v>
      </c>
      <c r="F292" s="2"/>
      <c r="G292" s="2"/>
      <c r="H292" s="2"/>
      <c r="I292" s="5">
        <f>H290+H297</f>
        <v>-0.6707443580179544</v>
      </c>
      <c r="J292" s="2"/>
      <c r="K292" s="9">
        <f>1/(1+EXP(-$D$2 * I292))</f>
        <v>0.33833018662626108</v>
      </c>
      <c r="L292" s="2"/>
      <c r="M292" s="2"/>
      <c r="N292" s="2"/>
      <c r="O292" s="10">
        <v>-0.12</v>
      </c>
      <c r="P292" s="10">
        <v>0.33</v>
      </c>
      <c r="Q292" s="2"/>
      <c r="R292" s="5">
        <f t="array" ref="R292:R293">MMULT(O292:P293,K292:K293)</f>
        <v>0.25582504042938381</v>
      </c>
      <c r="S292" s="2"/>
      <c r="T292" s="2"/>
      <c r="U292" s="11">
        <f>1/(1+EXP(-$D$2 * R292))</f>
        <v>0.56360971873249721</v>
      </c>
      <c r="V292" s="2"/>
      <c r="W292" s="9">
        <f>W270</f>
        <v>0.21</v>
      </c>
      <c r="X292" s="2"/>
      <c r="Y292" s="1">
        <f>0.5*((U292-W292)^2 + (U293-W293)^2)</f>
        <v>0.10107975304548031</v>
      </c>
    </row>
    <row r="293" spans="1:25" x14ac:dyDescent="0.25">
      <c r="A293" s="9">
        <f t="shared" ref="A293:A294" si="65">A271</f>
        <v>0.17199999999999999</v>
      </c>
      <c r="B293" s="2"/>
      <c r="C293" s="10">
        <f>C280</f>
        <v>0.78691630491507691</v>
      </c>
      <c r="D293" s="10">
        <f t="shared" ref="D293:E293" si="66">D280</f>
        <v>0.1218745662778435</v>
      </c>
      <c r="E293" s="10">
        <f t="shared" si="66"/>
        <v>0.85463367254437517</v>
      </c>
      <c r="F293" s="2"/>
      <c r="G293" s="2"/>
      <c r="H293" s="2"/>
      <c r="I293" s="5">
        <f>H291+H298</f>
        <v>2.178001313055367</v>
      </c>
      <c r="J293" s="2"/>
      <c r="K293" s="9">
        <f>1/(1+EXP(-$D$2 * I293))</f>
        <v>0.89825655401374271</v>
      </c>
      <c r="L293" s="2"/>
      <c r="M293" s="2"/>
      <c r="N293" s="2"/>
      <c r="O293" s="10">
        <v>0.25</v>
      </c>
      <c r="P293" s="10">
        <v>0.44</v>
      </c>
      <c r="Q293" s="2"/>
      <c r="R293" s="5">
        <v>0.4798154304226121</v>
      </c>
      <c r="S293" s="2"/>
      <c r="T293" s="2"/>
      <c r="U293" s="11">
        <f>1/(1+EXP(-$D$2 * R293))</f>
        <v>0.61770429040417218</v>
      </c>
      <c r="V293" s="2"/>
      <c r="W293" s="9">
        <f>W271</f>
        <v>0.34</v>
      </c>
      <c r="X293" s="2"/>
      <c r="Y293" s="2"/>
    </row>
    <row r="294" spans="1:25" x14ac:dyDescent="0.25">
      <c r="A294" s="9">
        <f t="shared" si="65"/>
        <v>1.1719999999999999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 t="s">
        <v>7</v>
      </c>
      <c r="B296" s="2"/>
      <c r="C296" s="2" t="s">
        <v>9</v>
      </c>
      <c r="D296" s="2"/>
      <c r="E296" s="2"/>
      <c r="F296" s="2"/>
      <c r="G296" s="2"/>
      <c r="H296" s="2" t="s">
        <v>11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9">
        <f>K270</f>
        <v>0.33943106517505089</v>
      </c>
      <c r="B297" s="2"/>
      <c r="C297" s="10">
        <f>C284</f>
        <v>-0.12825812861631417</v>
      </c>
      <c r="D297" s="10">
        <f>D284</f>
        <v>-0.34993851007483723</v>
      </c>
      <c r="E297" s="2"/>
      <c r="F297" s="2"/>
      <c r="G297" s="2"/>
      <c r="H297" s="5">
        <f t="array" ref="H297:H298">MMULT(C297:D298,A297:A298)</f>
        <v>-0.35827539063716451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9">
        <f>K271</f>
        <v>0.89941686428355783</v>
      </c>
      <c r="B298" s="2"/>
      <c r="C298" s="10">
        <f>C285</f>
        <v>0.23294056718350334</v>
      </c>
      <c r="D298" s="10">
        <f>D285</f>
        <v>0.39878425983834431</v>
      </c>
      <c r="E298" s="2"/>
      <c r="F298" s="2"/>
      <c r="G298" s="2"/>
      <c r="H298" s="5">
        <v>0.43774055335102025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 t="s">
        <v>23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22</v>
      </c>
      <c r="W299" s="2"/>
      <c r="X299" s="2"/>
      <c r="Y299" s="2"/>
    </row>
    <row r="300" spans="1:25" x14ac:dyDescent="0.25">
      <c r="A300" s="2"/>
      <c r="B300" s="2"/>
      <c r="C300" s="2" t="s">
        <v>8</v>
      </c>
      <c r="D300" s="2" t="s">
        <v>12</v>
      </c>
      <c r="E300" s="2"/>
      <c r="F300" s="2"/>
      <c r="G300" s="2"/>
      <c r="H300" s="2" t="s">
        <v>13</v>
      </c>
      <c r="I300" s="2"/>
      <c r="J300" s="2"/>
      <c r="K300" s="2"/>
      <c r="L300" s="2" t="s">
        <v>16</v>
      </c>
      <c r="M300" s="2"/>
      <c r="N300" s="2"/>
      <c r="O300" s="2" t="s">
        <v>17</v>
      </c>
      <c r="P300" s="2"/>
      <c r="Q300" s="2"/>
      <c r="R300" s="2" t="s">
        <v>18</v>
      </c>
      <c r="S300" s="2"/>
      <c r="T300" s="2"/>
      <c r="U300" s="2"/>
      <c r="V300" s="2" t="s">
        <v>6</v>
      </c>
      <c r="W300" s="2"/>
      <c r="X300" s="2"/>
      <c r="Y300" s="2"/>
    </row>
    <row r="301" spans="1:25" x14ac:dyDescent="0.25">
      <c r="A301" s="2"/>
      <c r="B301" s="2"/>
      <c r="C301" s="9">
        <f>H301+C292</f>
        <v>-0.1424088145527854</v>
      </c>
      <c r="D301" s="9">
        <f t="shared" ref="D301:D302" si="67">I301+D292</f>
        <v>0.81577377620276414</v>
      </c>
      <c r="E301" s="9">
        <f t="shared" ref="E301:E302" si="68">J301+E292</f>
        <v>-0.2787972923858163</v>
      </c>
      <c r="F301" s="2"/>
      <c r="G301" s="2"/>
      <c r="H301" s="5">
        <f>$F$2 * (L301*A292)</f>
        <v>-1.5691133693471367E-3</v>
      </c>
      <c r="I301" s="5">
        <f>L301*A293*$F$2</f>
        <v>-2.9592927579792487E-4</v>
      </c>
      <c r="J301" s="5">
        <f>L301*A294*$F$2</f>
        <v>-2.0164483211346975E-3</v>
      </c>
      <c r="K301" s="2"/>
      <c r="L301" s="10">
        <f>(K292*(1-K292)*M301) * $D$2</f>
        <v>-1.9116878281519693E-3</v>
      </c>
      <c r="M301" s="10">
        <f>O292*V301+O293*V302</f>
        <v>-8.5395484111475024E-3</v>
      </c>
      <c r="N301" s="2"/>
      <c r="O301" s="9">
        <f>O292+R301</f>
        <v>-0.137862976898673</v>
      </c>
      <c r="P301" s="9">
        <f>P292+S301</f>
        <v>0.28257432913855268</v>
      </c>
      <c r="Q301" s="2"/>
      <c r="R301" s="5">
        <f t="array" ref="R301:S302">MMULT(V301:V302,TRANSPOSE(K292:K293)*$F$2)</f>
        <v>-1.7862976898673E-2</v>
      </c>
      <c r="S301" s="5">
        <v>-4.7425670861447319E-2</v>
      </c>
      <c r="T301" s="2"/>
      <c r="U301" s="2"/>
      <c r="V301" s="10">
        <f>(W292-U292)*W292*(1-W292)</f>
        <v>-5.8663852337721291E-2</v>
      </c>
      <c r="W301" s="2"/>
      <c r="X301" s="2"/>
      <c r="Y301" s="2"/>
    </row>
    <row r="302" spans="1:25" x14ac:dyDescent="0.25">
      <c r="A302" s="2"/>
      <c r="B302" s="2"/>
      <c r="C302" s="9">
        <f>H302+C293</f>
        <v>0.78340724882199864</v>
      </c>
      <c r="D302" s="9">
        <f t="shared" si="67"/>
        <v>0.12121277061116645</v>
      </c>
      <c r="E302" s="9">
        <f t="shared" si="68"/>
        <v>0.85012422765283158</v>
      </c>
      <c r="F302" s="2"/>
      <c r="G302" s="2"/>
      <c r="H302" s="5">
        <f>$F$2 * (L302*A292)</f>
        <v>-3.5090560930783176E-3</v>
      </c>
      <c r="I302" s="5">
        <f>L302*A293*$F$2</f>
        <v>-6.6179566667705109E-4</v>
      </c>
      <c r="J302" s="5">
        <f>L302*A294*$F$2</f>
        <v>-4.5094448915436267E-3</v>
      </c>
      <c r="K302" s="2"/>
      <c r="L302" s="10">
        <f>(K293*(1-K293)*M302) * $D$2</f>
        <v>-4.2751658054073069E-3</v>
      </c>
      <c r="M302" s="10">
        <f>P292*V301+P293*V302</f>
        <v>-4.6778482088794371E-2</v>
      </c>
      <c r="N302" s="2"/>
      <c r="O302" s="9">
        <f>O293+R302</f>
        <v>0.23102469786110585</v>
      </c>
      <c r="P302" s="9">
        <f>P293+S302</f>
        <v>0.38962113880343408</v>
      </c>
      <c r="Q302" s="2"/>
      <c r="R302" s="5">
        <v>-1.8975302138894132E-2</v>
      </c>
      <c r="S302" s="5">
        <v>-5.0378861196565913E-2</v>
      </c>
      <c r="T302" s="2"/>
      <c r="U302" s="2"/>
      <c r="V302" s="10">
        <f>(W293-U293)*W293*(1-W293)</f>
        <v>-6.2316842766696232E-2</v>
      </c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 t="s">
        <v>9</v>
      </c>
      <c r="D305" s="2"/>
      <c r="E305" s="2"/>
      <c r="F305" s="2"/>
      <c r="G305" s="2"/>
      <c r="H305" s="2" t="s">
        <v>14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9">
        <f>C297+H306</f>
        <v>-0.12884212622852678</v>
      </c>
      <c r="D306" s="9">
        <f>D297+I306</f>
        <v>-0.35148597391953418</v>
      </c>
      <c r="E306" s="2"/>
      <c r="F306" s="2"/>
      <c r="G306" s="2"/>
      <c r="H306" s="5">
        <f>L301*A297*$F$2</f>
        <v>-5.8399761221262234E-4</v>
      </c>
      <c r="I306" s="5">
        <f>L301*A298*$F$2</f>
        <v>-1.5474638446969404E-3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9">
        <f>C298+H307</f>
        <v>0.23163455550868692</v>
      </c>
      <c r="D307" s="9">
        <f>D298+I307</f>
        <v>0.39532361923765175</v>
      </c>
      <c r="E307" s="2"/>
      <c r="F307" s="2"/>
      <c r="G307" s="2"/>
      <c r="H307" s="5">
        <f>L302*A297*$F$2</f>
        <v>-1.306011674816421E-3</v>
      </c>
      <c r="I307" s="5">
        <f>L302*A298*$F$2</f>
        <v>-3.4606406006925578E-3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x14ac:dyDescent="0.25">
      <c r="A311" s="2" t="s">
        <v>2</v>
      </c>
      <c r="B311" s="2">
        <f>B289+1</f>
        <v>15</v>
      </c>
      <c r="C311" s="2"/>
      <c r="D311" s="2"/>
      <c r="E311" s="2"/>
      <c r="F311" s="2"/>
      <c r="G311" s="2"/>
      <c r="H311" s="2" t="s">
        <v>10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25</v>
      </c>
      <c r="X311" s="2"/>
      <c r="Y311" s="2"/>
    </row>
    <row r="312" spans="1:25" x14ac:dyDescent="0.25">
      <c r="A312" s="2" t="s">
        <v>24</v>
      </c>
      <c r="B312" s="2"/>
      <c r="C312" s="2"/>
      <c r="D312" s="2"/>
      <c r="E312" s="2"/>
      <c r="F312" s="2"/>
      <c r="G312" s="2"/>
      <c r="H312" s="5">
        <f t="array" ref="H312:H313">MMULT(C314:E315,A314:A316)</f>
        <v>-0.31631417604144157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 t="s">
        <v>21</v>
      </c>
    </row>
    <row r="313" spans="1:25" x14ac:dyDescent="0.25">
      <c r="A313" s="2" t="s">
        <v>3</v>
      </c>
      <c r="B313" s="2"/>
      <c r="C313" s="2" t="s">
        <v>8</v>
      </c>
      <c r="D313" s="2"/>
      <c r="E313" s="2"/>
      <c r="F313" s="2"/>
      <c r="G313" s="2"/>
      <c r="H313" s="5">
        <v>1.7316616022799018</v>
      </c>
      <c r="I313" s="2"/>
      <c r="J313" s="2"/>
      <c r="K313" s="2" t="s">
        <v>15</v>
      </c>
      <c r="L313" s="2"/>
      <c r="M313" s="2"/>
      <c r="N313" s="2"/>
      <c r="O313" s="2" t="s">
        <v>17</v>
      </c>
      <c r="P313" s="2"/>
      <c r="Q313" s="2"/>
      <c r="R313" s="2" t="s">
        <v>19</v>
      </c>
      <c r="S313" s="2"/>
      <c r="T313" s="2"/>
      <c r="U313" s="2" t="s">
        <v>20</v>
      </c>
      <c r="V313" s="2"/>
      <c r="W313" s="2" t="s">
        <v>4</v>
      </c>
      <c r="X313" s="2"/>
      <c r="Y313" s="2" t="s">
        <v>5</v>
      </c>
    </row>
    <row r="314" spans="1:25" x14ac:dyDescent="0.25">
      <c r="A314" s="9">
        <f>A292</f>
        <v>0.91200000000000003</v>
      </c>
      <c r="B314" s="2"/>
      <c r="C314" s="10">
        <f>C301</f>
        <v>-0.1424088145527854</v>
      </c>
      <c r="D314" s="10">
        <f t="shared" ref="D314:E314" si="69">D301</f>
        <v>0.81577377620276414</v>
      </c>
      <c r="E314" s="10">
        <f t="shared" si="69"/>
        <v>-0.2787972923858163</v>
      </c>
      <c r="F314" s="2"/>
      <c r="G314" s="2"/>
      <c r="H314" s="2"/>
      <c r="I314" s="5">
        <f>H312+H319</f>
        <v>-0.67562993637078828</v>
      </c>
      <c r="J314" s="2"/>
      <c r="K314" s="9">
        <f>1/(1+EXP(-$D$2 * I314))</f>
        <v>0.33723735237698121</v>
      </c>
      <c r="L314" s="2"/>
      <c r="M314" s="2"/>
      <c r="N314" s="2"/>
      <c r="O314" s="10">
        <v>-0.12</v>
      </c>
      <c r="P314" s="10">
        <v>0.33</v>
      </c>
      <c r="Q314" s="2"/>
      <c r="R314" s="5">
        <f t="array" ref="R314:R315">MMULT(O314:P315,K314:K315)</f>
        <v>0.25556607556413086</v>
      </c>
      <c r="S314" s="2"/>
      <c r="T314" s="2"/>
      <c r="U314" s="11">
        <f>1/(1+EXP(-$D$2 * R314))</f>
        <v>0.56354602429000566</v>
      </c>
      <c r="V314" s="2"/>
      <c r="W314" s="9">
        <f>W292</f>
        <v>0.21</v>
      </c>
      <c r="X314" s="2"/>
      <c r="Y314" s="1">
        <f>0.5*((U314-W314)^2 + (U315-W315)^2)</f>
        <v>0.10100521805196669</v>
      </c>
    </row>
    <row r="315" spans="1:25" x14ac:dyDescent="0.25">
      <c r="A315" s="9">
        <f t="shared" ref="A315:A316" si="70">A293</f>
        <v>0.17199999999999999</v>
      </c>
      <c r="B315" s="2"/>
      <c r="C315" s="10">
        <f>C302</f>
        <v>0.78340724882199864</v>
      </c>
      <c r="D315" s="10">
        <f t="shared" ref="D315:E315" si="71">D302</f>
        <v>0.12121277061116645</v>
      </c>
      <c r="E315" s="10">
        <f t="shared" si="71"/>
        <v>0.85012422765283158</v>
      </c>
      <c r="F315" s="2"/>
      <c r="G315" s="2"/>
      <c r="H315" s="2"/>
      <c r="I315" s="5">
        <f>H313+H320</f>
        <v>2.165132596610901</v>
      </c>
      <c r="J315" s="2"/>
      <c r="K315" s="9">
        <f>1/(1+EXP(-$D$2 * I315))</f>
        <v>0.89707441772535934</v>
      </c>
      <c r="L315" s="2"/>
      <c r="M315" s="2"/>
      <c r="N315" s="2"/>
      <c r="O315" s="10">
        <v>0.25</v>
      </c>
      <c r="P315" s="10">
        <v>0.44</v>
      </c>
      <c r="Q315" s="2"/>
      <c r="R315" s="5">
        <v>0.4790220818934034</v>
      </c>
      <c r="S315" s="2"/>
      <c r="T315" s="2"/>
      <c r="U315" s="11">
        <f>1/(1+EXP(-$D$2 * R315))</f>
        <v>0.61751692707412298</v>
      </c>
      <c r="V315" s="2"/>
      <c r="W315" s="9">
        <f>W293</f>
        <v>0.34</v>
      </c>
      <c r="X315" s="2"/>
      <c r="Y315" s="2"/>
    </row>
    <row r="316" spans="1:25" x14ac:dyDescent="0.25">
      <c r="A316" s="9">
        <f t="shared" si="70"/>
        <v>1.1719999999999999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 t="s">
        <v>7</v>
      </c>
      <c r="B318" s="2"/>
      <c r="C318" s="2" t="s">
        <v>9</v>
      </c>
      <c r="D318" s="2"/>
      <c r="E318" s="2"/>
      <c r="F318" s="2"/>
      <c r="G318" s="2"/>
      <c r="H318" s="2" t="s">
        <v>11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9">
        <f>K292</f>
        <v>0.33833018662626108</v>
      </c>
      <c r="B319" s="2"/>
      <c r="C319" s="10">
        <f>C306</f>
        <v>-0.12884212622852678</v>
      </c>
      <c r="D319" s="10">
        <f>D306</f>
        <v>-0.35148597391953418</v>
      </c>
      <c r="E319" s="2"/>
      <c r="F319" s="2"/>
      <c r="G319" s="2"/>
      <c r="H319" s="5">
        <f t="array" ref="H319:H320">MMULT(C319:D320,A319:A320)</f>
        <v>-0.35931576032934676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9">
        <f>K293</f>
        <v>0.89825655401374271</v>
      </c>
      <c r="B320" s="2"/>
      <c r="C320" s="10">
        <f>C307</f>
        <v>0.23163455550868692</v>
      </c>
      <c r="D320" s="10">
        <f>D307</f>
        <v>0.39532361923765175</v>
      </c>
      <c r="E320" s="2"/>
      <c r="F320" s="2"/>
      <c r="G320" s="2"/>
      <c r="H320" s="5">
        <v>0.433470994330999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 t="s">
        <v>23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 t="s">
        <v>22</v>
      </c>
      <c r="W321" s="2"/>
      <c r="X321" s="2"/>
      <c r="Y321" s="2"/>
    </row>
    <row r="322" spans="1:25" x14ac:dyDescent="0.25">
      <c r="A322" s="2"/>
      <c r="B322" s="2"/>
      <c r="C322" s="2" t="s">
        <v>8</v>
      </c>
      <c r="D322" s="2" t="s">
        <v>12</v>
      </c>
      <c r="E322" s="2"/>
      <c r="F322" s="2"/>
      <c r="G322" s="2"/>
      <c r="H322" s="2" t="s">
        <v>13</v>
      </c>
      <c r="I322" s="2"/>
      <c r="J322" s="2"/>
      <c r="K322" s="2"/>
      <c r="L322" s="2" t="s">
        <v>16</v>
      </c>
      <c r="M322" s="2"/>
      <c r="N322" s="2"/>
      <c r="O322" s="2" t="s">
        <v>17</v>
      </c>
      <c r="P322" s="2"/>
      <c r="Q322" s="2"/>
      <c r="R322" s="2" t="s">
        <v>18</v>
      </c>
      <c r="S322" s="2"/>
      <c r="T322" s="2"/>
      <c r="U322" s="2"/>
      <c r="V322" s="2" t="s">
        <v>6</v>
      </c>
      <c r="W322" s="2"/>
      <c r="X322" s="2"/>
      <c r="Y322" s="2"/>
    </row>
    <row r="323" spans="1:25" x14ac:dyDescent="0.25">
      <c r="A323" s="2"/>
      <c r="B323" s="2"/>
      <c r="C323" s="9">
        <f>H323+C314</f>
        <v>-0.14397374709191943</v>
      </c>
      <c r="D323" s="9">
        <f t="shared" ref="D323:D324" si="72">I323+D314</f>
        <v>0.81547863541687482</v>
      </c>
      <c r="E323" s="9">
        <f t="shared" ref="E323:E324" si="73">J323+E314</f>
        <v>-0.28080836797338771</v>
      </c>
      <c r="F323" s="2"/>
      <c r="G323" s="2"/>
      <c r="H323" s="5">
        <f>$F$2 * (L323*A314)</f>
        <v>-1.5649325391340466E-3</v>
      </c>
      <c r="I323" s="5">
        <f>L323*A315*$F$2</f>
        <v>-2.9514078588931581E-4</v>
      </c>
      <c r="J323" s="5">
        <f>L323*A316*$F$2</f>
        <v>-2.0110755875713845E-3</v>
      </c>
      <c r="K323" s="2"/>
      <c r="L323" s="10">
        <f>(K314*(1-K314)*M323) * $D$2</f>
        <v>-1.9065942240911874E-3</v>
      </c>
      <c r="M323" s="10">
        <f>O314*V323+O315*V324</f>
        <v>-8.5303053572928639E-3</v>
      </c>
      <c r="N323" s="2"/>
      <c r="O323" s="9">
        <f>O314+R323</f>
        <v>-0.13780207081787468</v>
      </c>
      <c r="P323" s="9">
        <f>P314+S323</f>
        <v>0.2826452743129157</v>
      </c>
      <c r="Q323" s="2"/>
      <c r="R323" s="5">
        <f t="array" ref="R323:S324">MMULT(V323:V324,TRANSPOSE(K314:K315)*$F$2)</f>
        <v>-1.7802070817874684E-2</v>
      </c>
      <c r="S323" s="5">
        <v>-4.7354725687084334E-2</v>
      </c>
      <c r="T323" s="2"/>
      <c r="U323" s="2"/>
      <c r="V323" s="10">
        <f>(W314-U314)*W314*(1-W314)</f>
        <v>-5.8653285429711946E-2</v>
      </c>
      <c r="W323" s="2"/>
      <c r="X323" s="2"/>
      <c r="Y323" s="2"/>
    </row>
    <row r="324" spans="1:25" x14ac:dyDescent="0.25">
      <c r="A324" s="2"/>
      <c r="B324" s="2"/>
      <c r="C324" s="9">
        <f>H324+C315</f>
        <v>0.77986375969355493</v>
      </c>
      <c r="D324" s="9">
        <f t="shared" si="72"/>
        <v>0.12054448099483715</v>
      </c>
      <c r="E324" s="9">
        <f t="shared" si="73"/>
        <v>0.84557053329040166</v>
      </c>
      <c r="F324" s="2"/>
      <c r="G324" s="2"/>
      <c r="H324" s="5">
        <f>$F$2 * (L324*A314)</f>
        <v>-3.5434891284437161E-3</v>
      </c>
      <c r="I324" s="5">
        <f>L324*A315*$F$2</f>
        <v>-6.6828961632929725E-4</v>
      </c>
      <c r="J324" s="5">
        <f>L324*A316*$F$2</f>
        <v>-4.5536943624298627E-3</v>
      </c>
      <c r="K324" s="2"/>
      <c r="L324" s="10">
        <f>(K315*(1-K315)*M324) * $D$2</f>
        <v>-4.317116384556184E-3</v>
      </c>
      <c r="M324" s="10">
        <f>P314*V323+P315*V324</f>
        <v>-4.6756495503395543E-2</v>
      </c>
      <c r="N324" s="2"/>
      <c r="O324" s="9">
        <f>O315+R324</f>
        <v>0.23109875067024191</v>
      </c>
      <c r="P324" s="9">
        <f>P315+S324</f>
        <v>0.38972138430911268</v>
      </c>
      <c r="Q324" s="2"/>
      <c r="R324" s="5">
        <v>-1.8901249329758094E-2</v>
      </c>
      <c r="S324" s="5">
        <v>-5.0278615690887318E-2</v>
      </c>
      <c r="T324" s="2"/>
      <c r="U324" s="2"/>
      <c r="V324" s="10">
        <f>(W315-U315)*W315*(1-W315)</f>
        <v>-6.2274798435433189E-2</v>
      </c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 t="s">
        <v>9</v>
      </c>
      <c r="D327" s="2"/>
      <c r="E327" s="2"/>
      <c r="F327" s="2"/>
      <c r="G327" s="2"/>
      <c r="H327" s="2" t="s">
        <v>14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9">
        <f>C319+H328</f>
        <v>-0.12942267877021837</v>
      </c>
      <c r="D328" s="9">
        <f>D319+I328</f>
        <v>-0.35302732360140537</v>
      </c>
      <c r="E328" s="2"/>
      <c r="F328" s="2"/>
      <c r="G328" s="2"/>
      <c r="H328" s="5">
        <f>L323*A319*$F$2</f>
        <v>-5.8055254169159058E-4</v>
      </c>
      <c r="I328" s="5">
        <f>L323*A320*$F$2</f>
        <v>-1.54134968187119E-3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9">
        <f>C320+H329</f>
        <v>0.23032000579582015</v>
      </c>
      <c r="D329" s="9">
        <f>D320+I329</f>
        <v>0.39183352895947082</v>
      </c>
      <c r="E329" s="2"/>
      <c r="F329" s="2"/>
      <c r="G329" s="2"/>
      <c r="H329" s="5">
        <f>L324*A319*$F$2</f>
        <v>-1.3145497128667649E-3</v>
      </c>
      <c r="I329" s="5">
        <f>L324*A320*$F$2</f>
        <v>-3.4900902781809353E-3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x14ac:dyDescent="0.25">
      <c r="A333" s="2" t="s">
        <v>2</v>
      </c>
      <c r="B333" s="2">
        <f>B311+1</f>
        <v>16</v>
      </c>
      <c r="C333" s="2"/>
      <c r="D333" s="2"/>
      <c r="E333" s="2"/>
      <c r="F333" s="2"/>
      <c r="G333" s="2"/>
      <c r="H333" s="2" t="s">
        <v>10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 t="s">
        <v>25</v>
      </c>
      <c r="X333" s="2"/>
      <c r="Y333" s="2"/>
    </row>
    <row r="334" spans="1:25" x14ac:dyDescent="0.25">
      <c r="A334" s="2" t="s">
        <v>24</v>
      </c>
      <c r="B334" s="2"/>
      <c r="C334" s="2"/>
      <c r="D334" s="2"/>
      <c r="E334" s="2"/>
      <c r="F334" s="2"/>
      <c r="G334" s="2"/>
      <c r="H334" s="5">
        <f t="array" ref="H334:H335">MMULT(C336:E337,A336:A338)</f>
        <v>-0.32014913932093841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 t="s">
        <v>21</v>
      </c>
    </row>
    <row r="335" spans="1:25" x14ac:dyDescent="0.25">
      <c r="A335" s="2" t="s">
        <v>3</v>
      </c>
      <c r="B335" s="2"/>
      <c r="C335" s="2" t="s">
        <v>8</v>
      </c>
      <c r="D335" s="2"/>
      <c r="E335" s="2"/>
      <c r="F335" s="2"/>
      <c r="G335" s="2"/>
      <c r="H335" s="5">
        <v>1.7229780645879846</v>
      </c>
      <c r="I335" s="2"/>
      <c r="J335" s="2"/>
      <c r="K335" s="2" t="s">
        <v>15</v>
      </c>
      <c r="L335" s="2"/>
      <c r="M335" s="2"/>
      <c r="N335" s="2"/>
      <c r="O335" s="2" t="s">
        <v>17</v>
      </c>
      <c r="P335" s="2"/>
      <c r="Q335" s="2"/>
      <c r="R335" s="2" t="s">
        <v>19</v>
      </c>
      <c r="S335" s="2"/>
      <c r="T335" s="2"/>
      <c r="U335" s="2" t="s">
        <v>20</v>
      </c>
      <c r="V335" s="2"/>
      <c r="W335" s="2" t="s">
        <v>4</v>
      </c>
      <c r="X335" s="2"/>
      <c r="Y335" s="2" t="s">
        <v>5</v>
      </c>
    </row>
    <row r="336" spans="1:25" x14ac:dyDescent="0.25">
      <c r="A336" s="9">
        <f>A314</f>
        <v>0.91200000000000003</v>
      </c>
      <c r="B336" s="2"/>
      <c r="C336" s="10">
        <f>C323</f>
        <v>-0.14397374709191943</v>
      </c>
      <c r="D336" s="10">
        <f t="shared" ref="D336:E336" si="74">D323</f>
        <v>0.81547863541687482</v>
      </c>
      <c r="E336" s="10">
        <f t="shared" si="74"/>
        <v>-0.28080836797338771</v>
      </c>
      <c r="F336" s="2"/>
      <c r="G336" s="2"/>
      <c r="H336" s="2"/>
      <c r="I336" s="5">
        <f>H334+H341</f>
        <v>-0.68048708160781612</v>
      </c>
      <c r="J336" s="2"/>
      <c r="K336" s="9">
        <f>1/(1+EXP(-$D$2 * I336))</f>
        <v>0.33615259969910044</v>
      </c>
      <c r="L336" s="2"/>
      <c r="M336" s="2"/>
      <c r="N336" s="2"/>
      <c r="O336" s="10">
        <v>-0.12</v>
      </c>
      <c r="P336" s="10">
        <v>0.33</v>
      </c>
      <c r="Q336" s="2"/>
      <c r="R336" s="5">
        <f t="array" ref="R336:R337">MMULT(O336:P337,K336:K337)</f>
        <v>0.25529876383187289</v>
      </c>
      <c r="S336" s="2"/>
      <c r="T336" s="2"/>
      <c r="U336" s="11">
        <f>1/(1+EXP(-$D$2 * R336))</f>
        <v>0.56348027467122874</v>
      </c>
      <c r="V336" s="2"/>
      <c r="W336" s="9">
        <f>W314</f>
        <v>0.21</v>
      </c>
      <c r="X336" s="2"/>
      <c r="Y336" s="1">
        <f>0.5*((U336-W336)^2 + (U337-W337)^2)</f>
        <v>0.10092947402222494</v>
      </c>
    </row>
    <row r="337" spans="1:25" x14ac:dyDescent="0.25">
      <c r="A337" s="9">
        <f t="shared" ref="A337:A338" si="75">A315</f>
        <v>0.17199999999999999</v>
      </c>
      <c r="B337" s="2"/>
      <c r="C337" s="10">
        <f>C324</f>
        <v>0.77986375969355493</v>
      </c>
      <c r="D337" s="10">
        <f t="shared" ref="D337:E337" si="76">D324</f>
        <v>0.12054448099483715</v>
      </c>
      <c r="E337" s="10">
        <f t="shared" si="76"/>
        <v>0.84557053329040166</v>
      </c>
      <c r="F337" s="2"/>
      <c r="G337" s="2"/>
      <c r="H337" s="2"/>
      <c r="I337" s="5">
        <f>H335+H342</f>
        <v>2.1521544083786082</v>
      </c>
      <c r="J337" s="2"/>
      <c r="K337" s="9">
        <f>1/(1+EXP(-$D$2 * I337))</f>
        <v>0.89586992665383314</v>
      </c>
      <c r="L337" s="2"/>
      <c r="M337" s="2"/>
      <c r="N337" s="2"/>
      <c r="O337" s="10">
        <v>0.25</v>
      </c>
      <c r="P337" s="10">
        <v>0.44</v>
      </c>
      <c r="Q337" s="2"/>
      <c r="R337" s="5">
        <v>0.47822091765246166</v>
      </c>
      <c r="S337" s="2"/>
      <c r="T337" s="2"/>
      <c r="U337" s="11">
        <f>1/(1+EXP(-$D$2 * R337))</f>
        <v>0.61732768246751446</v>
      </c>
      <c r="V337" s="2"/>
      <c r="W337" s="9">
        <f>W315</f>
        <v>0.34</v>
      </c>
      <c r="X337" s="2"/>
      <c r="Y337" s="2"/>
    </row>
    <row r="338" spans="1:25" x14ac:dyDescent="0.25">
      <c r="A338" s="9">
        <f t="shared" si="75"/>
        <v>1.1719999999999999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 t="s">
        <v>7</v>
      </c>
      <c r="B340" s="2"/>
      <c r="C340" s="2" t="s">
        <v>9</v>
      </c>
      <c r="D340" s="2"/>
      <c r="E340" s="2"/>
      <c r="F340" s="2"/>
      <c r="G340" s="2"/>
      <c r="H340" s="2" t="s">
        <v>11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9">
        <f>K314</f>
        <v>0.33723735237698121</v>
      </c>
      <c r="B341" s="2"/>
      <c r="C341" s="10">
        <f>C328</f>
        <v>-0.12942267877021837</v>
      </c>
      <c r="D341" s="10">
        <f>D328</f>
        <v>-0.35302732360140537</v>
      </c>
      <c r="E341" s="2"/>
      <c r="F341" s="2"/>
      <c r="G341" s="2"/>
      <c r="H341" s="5">
        <f t="array" ref="H341:H342">MMULT(C341:D342,A341:A342)</f>
        <v>-0.36033794228687771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9">
        <f>K315</f>
        <v>0.89707441772535934</v>
      </c>
      <c r="B342" s="2"/>
      <c r="C342" s="10">
        <f>C329</f>
        <v>0.23032000579582015</v>
      </c>
      <c r="D342" s="10">
        <f>D329</f>
        <v>0.39183352895947082</v>
      </c>
      <c r="E342" s="2"/>
      <c r="F342" s="2"/>
      <c r="G342" s="2"/>
      <c r="H342" s="5">
        <v>0.42917634379062342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 t="s">
        <v>23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22</v>
      </c>
      <c r="W343" s="2"/>
      <c r="X343" s="2"/>
      <c r="Y343" s="2"/>
    </row>
    <row r="344" spans="1:25" x14ac:dyDescent="0.25">
      <c r="A344" s="2"/>
      <c r="B344" s="2"/>
      <c r="C344" s="2" t="s">
        <v>8</v>
      </c>
      <c r="D344" s="2" t="s">
        <v>12</v>
      </c>
      <c r="E344" s="2"/>
      <c r="F344" s="2"/>
      <c r="G344" s="2"/>
      <c r="H344" s="2" t="s">
        <v>13</v>
      </c>
      <c r="I344" s="2"/>
      <c r="J344" s="2"/>
      <c r="K344" s="2"/>
      <c r="L344" s="2" t="s">
        <v>16</v>
      </c>
      <c r="M344" s="2"/>
      <c r="N344" s="2"/>
      <c r="O344" s="2" t="s">
        <v>17</v>
      </c>
      <c r="P344" s="2"/>
      <c r="Q344" s="2"/>
      <c r="R344" s="2" t="s">
        <v>18</v>
      </c>
      <c r="S344" s="2"/>
      <c r="T344" s="2"/>
      <c r="U344" s="2"/>
      <c r="V344" s="2" t="s">
        <v>6</v>
      </c>
      <c r="W344" s="2"/>
      <c r="X344" s="2"/>
      <c r="Y344" s="2"/>
    </row>
    <row r="345" spans="1:25" x14ac:dyDescent="0.25">
      <c r="A345" s="2"/>
      <c r="B345" s="2"/>
      <c r="C345" s="9">
        <f>H345+C336</f>
        <v>-0.14553449416045491</v>
      </c>
      <c r="D345" s="9">
        <f t="shared" ref="D345:D346" si="77">I345+D336</f>
        <v>0.81518428399605458</v>
      </c>
      <c r="E345" s="9">
        <f t="shared" ref="E345:E346" si="78">J345+E336</f>
        <v>-0.28281406486409338</v>
      </c>
      <c r="F345" s="2"/>
      <c r="G345" s="2"/>
      <c r="H345" s="5">
        <f>$F$2 * (L345*A336)</f>
        <v>-1.5607470685354789E-3</v>
      </c>
      <c r="I345" s="5">
        <f>L345*A337*$F$2</f>
        <v>-2.9435142082028762E-4</v>
      </c>
      <c r="J345" s="5">
        <f>L345*A338*$F$2</f>
        <v>-2.005696890705681E-3</v>
      </c>
      <c r="K345" s="2"/>
      <c r="L345" s="10">
        <f>(K336*(1-K336)*M345) * $D$2</f>
        <v>-1.9014949665393259E-3</v>
      </c>
      <c r="M345" s="10">
        <f>O336*V345+O337*V346</f>
        <v>-8.5209976782727355E-3</v>
      </c>
      <c r="N345" s="2"/>
      <c r="O345" s="9">
        <f>O336+R345</f>
        <v>-0.13774150890480441</v>
      </c>
      <c r="P345" s="9">
        <f>P336+S345</f>
        <v>0.28271765175844932</v>
      </c>
      <c r="Q345" s="2"/>
      <c r="R345" s="5">
        <f t="array" ref="R345:S346">MMULT(V345:V346,TRANSPOSE(K336:K337)*$F$2)</f>
        <v>-1.7741508904804415E-2</v>
      </c>
      <c r="S345" s="5">
        <v>-4.7282348241550705E-2</v>
      </c>
      <c r="T345" s="2"/>
      <c r="U345" s="2"/>
      <c r="V345" s="10">
        <f>(W336-U336)*W336*(1-W336)</f>
        <v>-5.8642377567956851E-2</v>
      </c>
      <c r="W345" s="2"/>
      <c r="X345" s="2"/>
      <c r="Y345" s="2"/>
    </row>
    <row r="346" spans="1:25" x14ac:dyDescent="0.25">
      <c r="A346" s="2"/>
      <c r="B346" s="2"/>
      <c r="C346" s="9">
        <f>H346+C337</f>
        <v>0.77628532255961125</v>
      </c>
      <c r="D346" s="9">
        <f t="shared" si="77"/>
        <v>0.11986960030729513</v>
      </c>
      <c r="E346" s="9">
        <f t="shared" si="78"/>
        <v>0.84097192767528972</v>
      </c>
      <c r="F346" s="2"/>
      <c r="G346" s="2"/>
      <c r="H346" s="5">
        <f>$F$2 * (L346*A336)</f>
        <v>-3.5784371339437314E-3</v>
      </c>
      <c r="I346" s="5">
        <f>L346*A337*$F$2</f>
        <v>-6.748806875420194E-4</v>
      </c>
      <c r="J346" s="5">
        <f>L346*A338*$F$2</f>
        <v>-4.5986056151119002E-3</v>
      </c>
      <c r="K346" s="2"/>
      <c r="L346" s="10">
        <f>(K337*(1-K337)*M346) * $D$2</f>
        <v>-4.3596943639665339E-3</v>
      </c>
      <c r="M346" s="10">
        <f>P336*V345+P337*V346</f>
        <v>-4.6734210653538263E-2</v>
      </c>
      <c r="N346" s="2"/>
      <c r="O346" s="9">
        <f>O337+R346</f>
        <v>0.23117239584800092</v>
      </c>
      <c r="P346" s="9">
        <f>P337+S346</f>
        <v>0.38982313280986963</v>
      </c>
      <c r="Q346" s="2"/>
      <c r="R346" s="5">
        <v>-1.8827604151999085E-2</v>
      </c>
      <c r="S346" s="5">
        <v>-5.0176867190130384E-2</v>
      </c>
      <c r="T346" s="2"/>
      <c r="U346" s="2"/>
      <c r="V346" s="10">
        <f>(W337-U337)*W337*(1-W337)</f>
        <v>-6.2232331945710234E-2</v>
      </c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 t="s">
        <v>9</v>
      </c>
      <c r="D349" s="2"/>
      <c r="E349" s="2"/>
      <c r="F349" s="2"/>
      <c r="G349" s="2"/>
      <c r="H349" s="2" t="s">
        <v>14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9">
        <f>C341+H350</f>
        <v>-0.12999980838548486</v>
      </c>
      <c r="D350" s="9">
        <f>D341+I350</f>
        <v>-0.35456252784232972</v>
      </c>
      <c r="E350" s="2"/>
      <c r="F350" s="2"/>
      <c r="G350" s="2"/>
      <c r="H350" s="5">
        <f>L345*A341*$F$2</f>
        <v>-5.7712961526649087E-4</v>
      </c>
      <c r="I350" s="5">
        <f>L345*A342*$F$2</f>
        <v>-1.5352042409243708E-3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9">
        <f>C342+H351</f>
        <v>0.22899677918979092</v>
      </c>
      <c r="D351" s="9">
        <f>D342+I351</f>
        <v>0.38831365570475662</v>
      </c>
      <c r="E351" s="2"/>
      <c r="F351" s="2"/>
      <c r="G351" s="2"/>
      <c r="H351" s="5">
        <f>L346*A341*$F$2</f>
        <v>-1.323226606029229E-3</v>
      </c>
      <c r="I351" s="5">
        <f>L346*A342*$F$2</f>
        <v>-3.5198732547142286E-3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x14ac:dyDescent="0.25">
      <c r="A355" s="2" t="s">
        <v>2</v>
      </c>
      <c r="B355" s="2">
        <f>B333+1</f>
        <v>17</v>
      </c>
      <c r="C355" s="2"/>
      <c r="D355" s="2"/>
      <c r="E355" s="2"/>
      <c r="F355" s="2"/>
      <c r="G355" s="2"/>
      <c r="H355" s="2" t="s">
        <v>10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 t="s">
        <v>25</v>
      </c>
      <c r="X355" s="2"/>
      <c r="Y355" s="2"/>
    </row>
    <row r="356" spans="1:25" x14ac:dyDescent="0.25">
      <c r="A356" s="2" t="s">
        <v>24</v>
      </c>
      <c r="B356" s="2"/>
      <c r="C356" s="2"/>
      <c r="D356" s="2"/>
      <c r="E356" s="2"/>
      <c r="F356" s="2"/>
      <c r="G356" s="2"/>
      <c r="H356" s="5">
        <f t="array" ref="H356:H357">MMULT(C358:E359,A358:A360)</f>
        <v>-0.32397384584773092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 t="s">
        <v>21</v>
      </c>
    </row>
    <row r="357" spans="1:25" x14ac:dyDescent="0.25">
      <c r="A357" s="2" t="s">
        <v>3</v>
      </c>
      <c r="B357" s="2"/>
      <c r="C357" s="2" t="s">
        <v>8</v>
      </c>
      <c r="D357" s="2"/>
      <c r="E357" s="2"/>
      <c r="F357" s="2"/>
      <c r="G357" s="2"/>
      <c r="H357" s="5">
        <v>1.7142088846626597</v>
      </c>
      <c r="I357" s="2"/>
      <c r="J357" s="2"/>
      <c r="K357" s="2" t="s">
        <v>15</v>
      </c>
      <c r="L357" s="2"/>
      <c r="M357" s="2"/>
      <c r="N357" s="2"/>
      <c r="O357" s="2" t="s">
        <v>17</v>
      </c>
      <c r="P357" s="2"/>
      <c r="Q357" s="2"/>
      <c r="R357" s="2" t="s">
        <v>19</v>
      </c>
      <c r="S357" s="2"/>
      <c r="T357" s="2"/>
      <c r="U357" s="2" t="s">
        <v>20</v>
      </c>
      <c r="V357" s="2"/>
      <c r="W357" s="2" t="s">
        <v>4</v>
      </c>
      <c r="X357" s="2"/>
      <c r="Y357" s="2" t="s">
        <v>5</v>
      </c>
    </row>
    <row r="358" spans="1:25" x14ac:dyDescent="0.25">
      <c r="A358" s="9">
        <f>A336</f>
        <v>0.91200000000000003</v>
      </c>
      <c r="B358" s="2"/>
      <c r="C358" s="10">
        <f>C345</f>
        <v>-0.14553449416045491</v>
      </c>
      <c r="D358" s="10">
        <f t="shared" ref="D358:E358" si="79">D345</f>
        <v>0.81518428399605458</v>
      </c>
      <c r="E358" s="10">
        <f t="shared" si="79"/>
        <v>-0.28281406486409338</v>
      </c>
      <c r="F358" s="2"/>
      <c r="G358" s="2"/>
      <c r="H358" s="2"/>
      <c r="I358" s="5">
        <f>H356+H363</f>
        <v>-0.68531552520920225</v>
      </c>
      <c r="J358" s="2"/>
      <c r="K358" s="9">
        <f>1/(1+EXP(-$D$2 * I358))</f>
        <v>0.33507596689963498</v>
      </c>
      <c r="L358" s="2"/>
      <c r="M358" s="2"/>
      <c r="N358" s="2"/>
      <c r="O358" s="10">
        <v>-0.12</v>
      </c>
      <c r="P358" s="10">
        <v>0.33</v>
      </c>
      <c r="Q358" s="2"/>
      <c r="R358" s="5">
        <f t="array" ref="R358:R359">MMULT(O358:P359,K358:K359)</f>
        <v>0.25502292158235179</v>
      </c>
      <c r="S358" s="2"/>
      <c r="T358" s="2"/>
      <c r="U358" s="11">
        <f>1/(1+EXP(-$D$2 * R358))</f>
        <v>0.56341242449518625</v>
      </c>
      <c r="V358" s="2"/>
      <c r="W358" s="9">
        <f>W336</f>
        <v>0.21</v>
      </c>
      <c r="X358" s="2"/>
      <c r="Y358" s="1">
        <f>0.5*((U358-W358)^2 + (U359-W359)^2)</f>
        <v>0.10085249111092594</v>
      </c>
    </row>
    <row r="359" spans="1:25" x14ac:dyDescent="0.25">
      <c r="A359" s="9">
        <f t="shared" ref="A359:A360" si="80">A337</f>
        <v>0.17199999999999999</v>
      </c>
      <c r="B359" s="2"/>
      <c r="C359" s="10">
        <f>C346</f>
        <v>0.77628532255961125</v>
      </c>
      <c r="D359" s="10">
        <f t="shared" ref="D359:E359" si="81">D346</f>
        <v>0.11986960030729513</v>
      </c>
      <c r="E359" s="10">
        <f t="shared" si="81"/>
        <v>0.84097192767528972</v>
      </c>
      <c r="F359" s="2"/>
      <c r="G359" s="2"/>
      <c r="H359" s="2"/>
      <c r="I359" s="5">
        <f>H357+H364</f>
        <v>2.1390652735649311</v>
      </c>
      <c r="J359" s="2"/>
      <c r="K359" s="9">
        <f>1/(1+EXP(-$D$2 * I359))</f>
        <v>0.89464253821305451</v>
      </c>
      <c r="L359" s="2"/>
      <c r="M359" s="2"/>
      <c r="N359" s="2"/>
      <c r="O359" s="10">
        <v>0.25</v>
      </c>
      <c r="P359" s="10">
        <v>0.44</v>
      </c>
      <c r="Q359" s="2"/>
      <c r="R359" s="5">
        <v>0.47741170853865272</v>
      </c>
      <c r="S359" s="2"/>
      <c r="T359" s="2"/>
      <c r="U359" s="11">
        <f>1/(1+EXP(-$D$2 * R359))</f>
        <v>0.6171365014470056</v>
      </c>
      <c r="V359" s="2"/>
      <c r="W359" s="9">
        <f>W337</f>
        <v>0.34</v>
      </c>
      <c r="X359" s="2"/>
      <c r="Y359" s="2"/>
    </row>
    <row r="360" spans="1:25" x14ac:dyDescent="0.25">
      <c r="A360" s="9">
        <f t="shared" si="80"/>
        <v>1.1719999999999999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 t="s">
        <v>7</v>
      </c>
      <c r="B362" s="2"/>
      <c r="C362" s="2" t="s">
        <v>9</v>
      </c>
      <c r="D362" s="2"/>
      <c r="E362" s="2"/>
      <c r="F362" s="2"/>
      <c r="G362" s="2"/>
      <c r="H362" s="2" t="s">
        <v>11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9">
        <f>K336</f>
        <v>0.33615259969910044</v>
      </c>
      <c r="B363" s="2"/>
      <c r="C363" s="10">
        <f>C350</f>
        <v>-0.12999980838548486</v>
      </c>
      <c r="D363" s="10">
        <f>D350</f>
        <v>-0.35456252784232972</v>
      </c>
      <c r="E363" s="2"/>
      <c r="F363" s="2"/>
      <c r="G363" s="2"/>
      <c r="H363" s="5">
        <f t="array" ref="H363:H364">MMULT(C363:D364,A363:A364)</f>
        <v>-0.36134167936147127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9">
        <f>K337</f>
        <v>0.89586992665383314</v>
      </c>
      <c r="B364" s="2"/>
      <c r="C364" s="10">
        <f>C351</f>
        <v>0.22899677918979092</v>
      </c>
      <c r="D364" s="10">
        <f>D351</f>
        <v>0.38831365570475662</v>
      </c>
      <c r="E364" s="2"/>
      <c r="F364" s="2"/>
      <c r="G364" s="2"/>
      <c r="H364" s="5">
        <v>0.42485638890227118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 t="s">
        <v>23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22</v>
      </c>
      <c r="W365" s="2"/>
      <c r="X365" s="2"/>
      <c r="Y365" s="2"/>
    </row>
    <row r="366" spans="1:25" x14ac:dyDescent="0.25">
      <c r="A366" s="2"/>
      <c r="B366" s="2"/>
      <c r="C366" s="2" t="s">
        <v>8</v>
      </c>
      <c r="D366" s="2" t="s">
        <v>12</v>
      </c>
      <c r="E366" s="2"/>
      <c r="F366" s="2"/>
      <c r="G366" s="2"/>
      <c r="H366" s="2" t="s">
        <v>13</v>
      </c>
      <c r="I366" s="2"/>
      <c r="J366" s="2"/>
      <c r="K366" s="2"/>
      <c r="L366" s="2" t="s">
        <v>16</v>
      </c>
      <c r="M366" s="2"/>
      <c r="N366" s="2"/>
      <c r="O366" s="2" t="s">
        <v>17</v>
      </c>
      <c r="P366" s="2"/>
      <c r="Q366" s="2"/>
      <c r="R366" s="2" t="s">
        <v>18</v>
      </c>
      <c r="S366" s="2"/>
      <c r="T366" s="2"/>
      <c r="U366" s="2"/>
      <c r="V366" s="2" t="s">
        <v>6</v>
      </c>
      <c r="W366" s="2"/>
      <c r="X366" s="2"/>
      <c r="Y366" s="2"/>
    </row>
    <row r="367" spans="1:25" x14ac:dyDescent="0.25">
      <c r="A367" s="2"/>
      <c r="B367" s="2"/>
      <c r="C367" s="9">
        <f>H367+C358</f>
        <v>-0.1470910512237317</v>
      </c>
      <c r="D367" s="9">
        <f t="shared" ref="D367:D368" si="82">I367+D358</f>
        <v>0.81489072279552432</v>
      </c>
      <c r="E367" s="9">
        <f t="shared" ref="E367:E368" si="83">J367+E358</f>
        <v>-0.2848143772304973</v>
      </c>
      <c r="F367" s="2"/>
      <c r="G367" s="2"/>
      <c r="H367" s="5">
        <f>$F$2 * (L367*A358)</f>
        <v>-1.5565570632767804E-3</v>
      </c>
      <c r="I367" s="5">
        <f>L367*A359*$F$2</f>
        <v>-2.9356120053026998E-4</v>
      </c>
      <c r="J367" s="5">
        <f>L367*A360*$F$2</f>
        <v>-2.0003123664039326E-3</v>
      </c>
      <c r="K367" s="2"/>
      <c r="L367" s="10">
        <f>(K358*(1-K358)*M367) * $D$2</f>
        <v>-1.8963901843040696E-3</v>
      </c>
      <c r="M367" s="10">
        <f>O358*V367+O359*V368</f>
        <v>-8.5116231843268449E-3</v>
      </c>
      <c r="N367" s="2"/>
      <c r="O367" s="9">
        <f>O358+R367</f>
        <v>-0.1376812916710124</v>
      </c>
      <c r="P367" s="9">
        <f>P358+S367</f>
        <v>0.28279149440109519</v>
      </c>
      <c r="Q367" s="2"/>
      <c r="R367" s="5">
        <f t="array" ref="R367:S368">MMULT(V367:V368,TRANSPOSE(K358:K359)*$F$2)</f>
        <v>-1.768129167101239E-2</v>
      </c>
      <c r="S367" s="5">
        <v>-4.7208505598904819E-2</v>
      </c>
      <c r="T367" s="2"/>
      <c r="U367" s="2"/>
      <c r="V367" s="10">
        <f>(W358-U358)*W358*(1-W358)</f>
        <v>-5.8631121223751401E-2</v>
      </c>
      <c r="W367" s="2"/>
      <c r="X367" s="2"/>
      <c r="Y367" s="2"/>
    </row>
    <row r="368" spans="1:25" x14ac:dyDescent="0.25">
      <c r="A368" s="2"/>
      <c r="B368" s="2"/>
      <c r="C368" s="9">
        <f>H368+C359</f>
        <v>0.77267141435732167</v>
      </c>
      <c r="D368" s="9">
        <f t="shared" si="82"/>
        <v>0.11918802990072298</v>
      </c>
      <c r="E368" s="9">
        <f t="shared" si="83"/>
        <v>0.8363277386258563</v>
      </c>
      <c r="F368" s="2"/>
      <c r="G368" s="2"/>
      <c r="H368" s="5">
        <f>$F$2 * (L368*A358)</f>
        <v>-3.6139082022895309E-3</v>
      </c>
      <c r="I368" s="5">
        <f>L368*A359*$F$2</f>
        <v>-6.8157040657214839E-4</v>
      </c>
      <c r="J368" s="5">
        <f>L368*A360*$F$2</f>
        <v>-4.6441890494334764E-3</v>
      </c>
      <c r="K368" s="2"/>
      <c r="L368" s="10">
        <f>(K359*(1-K359)*M368) * $D$2</f>
        <v>-4.4029096031792531E-3</v>
      </c>
      <c r="M368" s="10">
        <f>P358*V367+P359*V368</f>
        <v>-4.6711619610709507E-2</v>
      </c>
      <c r="N368" s="2"/>
      <c r="O368" s="9">
        <f>O359+R368</f>
        <v>0.23124563467176884</v>
      </c>
      <c r="P368" s="9">
        <f>P359+S368</f>
        <v>0.3899264207007444</v>
      </c>
      <c r="Q368" s="2"/>
      <c r="R368" s="5">
        <v>-1.8754365328231149E-2</v>
      </c>
      <c r="S368" s="5">
        <v>-5.0073579299255613E-2</v>
      </c>
      <c r="T368" s="2"/>
      <c r="U368" s="2"/>
      <c r="V368" s="10">
        <f>(W359-U359)*W359*(1-W359)</f>
        <v>-6.218943092470805E-2</v>
      </c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 t="s">
        <v>9</v>
      </c>
      <c r="D371" s="2"/>
      <c r="E371" s="2"/>
      <c r="F371" s="2"/>
      <c r="G371" s="2"/>
      <c r="H371" s="2" t="s">
        <v>14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9">
        <f>C363+H372</f>
        <v>-0.13057353722693277</v>
      </c>
      <c r="D372" s="9">
        <f>D363+I372</f>
        <v>-0.35609155488411731</v>
      </c>
      <c r="E372" s="2"/>
      <c r="F372" s="2"/>
      <c r="G372" s="2"/>
      <c r="H372" s="5">
        <f>L367*A363*$F$2</f>
        <v>-5.7372884144790226E-4</v>
      </c>
      <c r="I372" s="5">
        <f>L367*A364*$F$2</f>
        <v>-1.5290270417875824E-3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9">
        <f>C364+H373</f>
        <v>0.22766473463137696</v>
      </c>
      <c r="D373" s="9">
        <f>D364+I373</f>
        <v>0.38476366483181934</v>
      </c>
      <c r="E373" s="2"/>
      <c r="F373" s="2"/>
      <c r="G373" s="2"/>
      <c r="H373" s="5">
        <f>L368*A363*$F$2</f>
        <v>-1.3320445584139567E-3</v>
      </c>
      <c r="I373" s="5">
        <f>L368*A364*$F$2</f>
        <v>-3.5499908729372896E-3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x14ac:dyDescent="0.25">
      <c r="A377" s="2" t="s">
        <v>2</v>
      </c>
      <c r="B377" s="2">
        <f>B355+1</f>
        <v>18</v>
      </c>
      <c r="C377" s="2"/>
      <c r="D377" s="2"/>
      <c r="E377" s="2"/>
      <c r="F377" s="2"/>
      <c r="G377" s="2"/>
      <c r="H377" s="2" t="s">
        <v>10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 t="s">
        <v>25</v>
      </c>
      <c r="X377" s="2"/>
      <c r="Y377" s="2"/>
    </row>
    <row r="378" spans="1:25" x14ac:dyDescent="0.25">
      <c r="A378" s="2" t="s">
        <v>24</v>
      </c>
      <c r="B378" s="2"/>
      <c r="C378" s="2"/>
      <c r="D378" s="2"/>
      <c r="E378" s="2"/>
      <c r="F378" s="2"/>
      <c r="G378" s="2"/>
      <c r="H378" s="5">
        <f t="array" ref="H378:H379">MMULT(C380:E381,A380:A382)</f>
        <v>-0.32778828450935593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 t="s">
        <v>21</v>
      </c>
    </row>
    <row r="379" spans="1:25" x14ac:dyDescent="0.25">
      <c r="A379" s="2" t="s">
        <v>3</v>
      </c>
      <c r="B379" s="2"/>
      <c r="C379" s="2" t="s">
        <v>8</v>
      </c>
      <c r="D379" s="2"/>
      <c r="E379" s="2"/>
      <c r="F379" s="2"/>
      <c r="G379" s="2"/>
      <c r="H379" s="5">
        <v>1.7053527807063054</v>
      </c>
      <c r="I379" s="2"/>
      <c r="J379" s="2"/>
      <c r="K379" s="2" t="s">
        <v>15</v>
      </c>
      <c r="L379" s="2"/>
      <c r="M379" s="2"/>
      <c r="N379" s="2"/>
      <c r="O379" s="2" t="s">
        <v>17</v>
      </c>
      <c r="P379" s="2"/>
      <c r="Q379" s="2"/>
      <c r="R379" s="2" t="s">
        <v>19</v>
      </c>
      <c r="S379" s="2"/>
      <c r="T379" s="2"/>
      <c r="U379" s="2" t="s">
        <v>20</v>
      </c>
      <c r="V379" s="2"/>
      <c r="W379" s="2" t="s">
        <v>4</v>
      </c>
      <c r="X379" s="2"/>
      <c r="Y379" s="2" t="s">
        <v>5</v>
      </c>
    </row>
    <row r="380" spans="1:25" x14ac:dyDescent="0.25">
      <c r="A380" s="9">
        <f>A358</f>
        <v>0.91200000000000003</v>
      </c>
      <c r="B380" s="2"/>
      <c r="C380" s="10">
        <f>C367</f>
        <v>-0.1470910512237317</v>
      </c>
      <c r="D380" s="10">
        <f t="shared" ref="D380:E380" si="84">D367</f>
        <v>0.81489072279552432</v>
      </c>
      <c r="E380" s="10">
        <f t="shared" si="84"/>
        <v>-0.2848143772304973</v>
      </c>
      <c r="F380" s="2"/>
      <c r="G380" s="2"/>
      <c r="H380" s="2"/>
      <c r="I380" s="5">
        <f>H378+H385</f>
        <v>-0.6901149912449358</v>
      </c>
      <c r="J380" s="2"/>
      <c r="K380" s="9">
        <f>1/(1+EXP(-$D$2 * I380))</f>
        <v>0.33400749336139035</v>
      </c>
      <c r="L380" s="2"/>
      <c r="M380" s="2"/>
      <c r="N380" s="2"/>
      <c r="O380" s="10">
        <v>-0.12</v>
      </c>
      <c r="P380" s="10">
        <v>0.33</v>
      </c>
      <c r="Q380" s="2"/>
      <c r="R380" s="5">
        <f t="array" ref="R380:R381">MMULT(O380:P381,K380:K381)</f>
        <v>0.25473836037755143</v>
      </c>
      <c r="S380" s="2"/>
      <c r="T380" s="2"/>
      <c r="U380" s="11">
        <f>1/(1+EXP(-$D$2 * R380))</f>
        <v>0.56334242719056238</v>
      </c>
      <c r="V380" s="2"/>
      <c r="W380" s="9">
        <f>W358</f>
        <v>0.21</v>
      </c>
      <c r="X380" s="2"/>
      <c r="Y380" s="1">
        <f>0.5*((U380-W380)^2 + (U381-W381)^2)</f>
        <v>0.10077423872833342</v>
      </c>
    </row>
    <row r="381" spans="1:25" x14ac:dyDescent="0.25">
      <c r="A381" s="9">
        <f t="shared" ref="A381:A382" si="85">A359</f>
        <v>0.17199999999999999</v>
      </c>
      <c r="B381" s="2"/>
      <c r="C381" s="10">
        <f>C368</f>
        <v>0.77267141435732167</v>
      </c>
      <c r="D381" s="10">
        <f t="shared" ref="D381:E381" si="86">D368</f>
        <v>0.11918802990072298</v>
      </c>
      <c r="E381" s="10">
        <f t="shared" si="86"/>
        <v>0.8363277386258563</v>
      </c>
      <c r="F381" s="2"/>
      <c r="G381" s="2"/>
      <c r="H381" s="2"/>
      <c r="I381" s="5">
        <f>H379+H386</f>
        <v>2.1258637035091588</v>
      </c>
      <c r="J381" s="2"/>
      <c r="K381" s="9">
        <f>1/(1+EXP(-$D$2 * I381))</f>
        <v>0.8933916956997523</v>
      </c>
      <c r="L381" s="2"/>
      <c r="M381" s="2"/>
      <c r="N381" s="2"/>
      <c r="O381" s="10">
        <v>0.25</v>
      </c>
      <c r="P381" s="10">
        <v>0.44</v>
      </c>
      <c r="Q381" s="2"/>
      <c r="R381" s="5">
        <v>0.4765942194482386</v>
      </c>
      <c r="S381" s="2"/>
      <c r="T381" s="2"/>
      <c r="U381" s="11">
        <f>1/(1+EXP(-$D$2 * R381))</f>
        <v>0.61694332742232472</v>
      </c>
      <c r="V381" s="2"/>
      <c r="W381" s="9">
        <f>W359</f>
        <v>0.34</v>
      </c>
      <c r="X381" s="2"/>
      <c r="Y381" s="2"/>
    </row>
    <row r="382" spans="1:25" x14ac:dyDescent="0.25">
      <c r="A382" s="9">
        <f t="shared" si="85"/>
        <v>1.1719999999999999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 t="s">
        <v>7</v>
      </c>
      <c r="B384" s="2"/>
      <c r="C384" s="2" t="s">
        <v>9</v>
      </c>
      <c r="D384" s="2"/>
      <c r="E384" s="2"/>
      <c r="F384" s="2"/>
      <c r="G384" s="2"/>
      <c r="H384" s="2" t="s">
        <v>11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9">
        <f>K358</f>
        <v>0.33507596689963498</v>
      </c>
      <c r="B385" s="2"/>
      <c r="C385" s="10">
        <f>C372</f>
        <v>-0.13057353722693277</v>
      </c>
      <c r="D385" s="10">
        <f>D372</f>
        <v>-0.35609155488411731</v>
      </c>
      <c r="E385" s="2"/>
      <c r="F385" s="2"/>
      <c r="G385" s="2"/>
      <c r="H385" s="5">
        <f t="array" ref="H385:H386">MMULT(C385:D386,A385:A386)</f>
        <v>-0.36232670673557987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9">
        <f>K359</f>
        <v>0.89464253821305451</v>
      </c>
      <c r="B386" s="2"/>
      <c r="C386" s="10">
        <f>C373</f>
        <v>0.22766473463137696</v>
      </c>
      <c r="D386" s="10">
        <f>D373</f>
        <v>0.38476366483181934</v>
      </c>
      <c r="E386" s="2"/>
      <c r="F386" s="2"/>
      <c r="G386" s="2"/>
      <c r="H386" s="5">
        <v>0.42051092280285329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 t="s">
        <v>23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22</v>
      </c>
      <c r="W387" s="2"/>
      <c r="X387" s="2"/>
      <c r="Y387" s="2"/>
    </row>
    <row r="388" spans="1:25" x14ac:dyDescent="0.25">
      <c r="A388" s="2"/>
      <c r="B388" s="2"/>
      <c r="C388" s="2" t="s">
        <v>8</v>
      </c>
      <c r="D388" s="2" t="s">
        <v>12</v>
      </c>
      <c r="E388" s="2"/>
      <c r="F388" s="2"/>
      <c r="G388" s="2"/>
      <c r="H388" s="2" t="s">
        <v>13</v>
      </c>
      <c r="I388" s="2"/>
      <c r="J388" s="2"/>
      <c r="K388" s="2"/>
      <c r="L388" s="2" t="s">
        <v>16</v>
      </c>
      <c r="M388" s="2"/>
      <c r="N388" s="2"/>
      <c r="O388" s="2" t="s">
        <v>17</v>
      </c>
      <c r="P388" s="2"/>
      <c r="Q388" s="2"/>
      <c r="R388" s="2" t="s">
        <v>18</v>
      </c>
      <c r="S388" s="2"/>
      <c r="T388" s="2"/>
      <c r="U388" s="2"/>
      <c r="V388" s="2" t="s">
        <v>6</v>
      </c>
      <c r="W388" s="2"/>
      <c r="X388" s="2"/>
      <c r="Y388" s="2"/>
    </row>
    <row r="389" spans="1:25" x14ac:dyDescent="0.25">
      <c r="A389" s="2"/>
      <c r="B389" s="2"/>
      <c r="C389" s="9">
        <f>H389+C380</f>
        <v>-0.14864341384474042</v>
      </c>
      <c r="D389" s="9">
        <f t="shared" ref="D389:D390" si="87">I389+D380</f>
        <v>0.81459795265208845</v>
      </c>
      <c r="E389" s="9">
        <f t="shared" ref="E389:E390" si="88">J389+E380</f>
        <v>-0.28680929937065325</v>
      </c>
      <c r="F389" s="2"/>
      <c r="G389" s="2"/>
      <c r="H389" s="5">
        <f>$F$2 * (L389*A380)</f>
        <v>-1.552362621008718E-3</v>
      </c>
      <c r="I389" s="5">
        <f>L389*A381*$F$2</f>
        <v>-2.927701434358547E-4</v>
      </c>
      <c r="J389" s="5">
        <f>L389*A382*$F$2</f>
        <v>-1.9949221401559403E-3</v>
      </c>
      <c r="K389" s="2"/>
      <c r="L389" s="10">
        <f>(K380*(1-K380)*M389) * $D$2</f>
        <v>-1.8912799963556506E-3</v>
      </c>
      <c r="M389" s="10">
        <f>O380*V389+O381*V390</f>
        <v>-8.5021796278826976E-3</v>
      </c>
      <c r="N389" s="2"/>
      <c r="O389" s="9">
        <f>O380+R389</f>
        <v>-0.13762141963792354</v>
      </c>
      <c r="P389" s="9">
        <f>P380+S389</f>
        <v>0.28286683597266499</v>
      </c>
      <c r="Q389" s="2"/>
      <c r="R389" s="5">
        <f t="array" ref="R389:S390">MMULT(V389:V390,TRANSPOSE(K380:K381)*$F$2)</f>
        <v>-1.762141963792354E-2</v>
      </c>
      <c r="S389" s="5">
        <v>-4.7133164027335021E-2</v>
      </c>
      <c r="T389" s="2"/>
      <c r="U389" s="2"/>
      <c r="V389" s="10">
        <f>(W380-U380)*W380*(1-W380)</f>
        <v>-5.8619508670914311E-2</v>
      </c>
      <c r="W389" s="2"/>
      <c r="X389" s="2"/>
      <c r="Y389" s="2"/>
    </row>
    <row r="390" spans="1:25" x14ac:dyDescent="0.25">
      <c r="A390" s="2"/>
      <c r="B390" s="2"/>
      <c r="C390" s="9">
        <f>H390+C381</f>
        <v>0.76902150391221569</v>
      </c>
      <c r="D390" s="9">
        <f t="shared" si="87"/>
        <v>0.1184996695974793</v>
      </c>
      <c r="E390" s="9">
        <f t="shared" si="88"/>
        <v>0.83163728353631217</v>
      </c>
      <c r="F390" s="2"/>
      <c r="G390" s="2"/>
      <c r="H390" s="5">
        <f>$F$2 * (L390*A380)</f>
        <v>-3.6499104451060017E-3</v>
      </c>
      <c r="I390" s="5">
        <f>L390*A381*$F$2</f>
        <v>-6.8836030324367567E-4</v>
      </c>
      <c r="J390" s="5">
        <f>L390*A382*$F$2</f>
        <v>-4.6904550895441165E-3</v>
      </c>
      <c r="K390" s="2"/>
      <c r="L390" s="10">
        <f>(K381*(1-K381)*M390) * $D$2</f>
        <v>-4.4467719847782671E-3</v>
      </c>
      <c r="M390" s="10">
        <f>P380*V389+P381*V390</f>
        <v>-4.6688714237772377E-2</v>
      </c>
      <c r="N390" s="2"/>
      <c r="O390" s="9">
        <f>O381+R390</f>
        <v>0.23131846843357415</v>
      </c>
      <c r="P390" s="9">
        <f>P381+S390</f>
        <v>0.39003128523724634</v>
      </c>
      <c r="Q390" s="2"/>
      <c r="R390" s="5">
        <v>-1.8681531566425862E-2</v>
      </c>
      <c r="S390" s="5">
        <v>-4.9968714762753649E-2</v>
      </c>
      <c r="T390" s="2"/>
      <c r="U390" s="2"/>
      <c r="V390" s="10">
        <f>(W381-U381)*W381*(1-W381)</f>
        <v>-6.2146082673569657E-2</v>
      </c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 t="s">
        <v>9</v>
      </c>
      <c r="D393" s="2"/>
      <c r="E393" s="2"/>
      <c r="F393" s="2"/>
      <c r="G393" s="2"/>
      <c r="H393" s="2" t="s">
        <v>14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9">
        <f>C385+H394</f>
        <v>-0.13114388745304389</v>
      </c>
      <c r="D394" s="9">
        <f>D385+I394</f>
        <v>-0.35761437246688738</v>
      </c>
      <c r="E394" s="2"/>
      <c r="F394" s="2"/>
      <c r="G394" s="2"/>
      <c r="H394" s="5">
        <f>L389*A385*$F$2</f>
        <v>-5.7035022611112696E-4</v>
      </c>
      <c r="I394" s="5">
        <f>L389*A386*$F$2</f>
        <v>-1.5228175827700762E-3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9">
        <f>C386+H395</f>
        <v>0.22632372885123336</v>
      </c>
      <c r="D395" s="9">
        <f>D386+I395</f>
        <v>0.38118322059403426</v>
      </c>
      <c r="E395" s="2"/>
      <c r="F395" s="2"/>
      <c r="G395" s="2"/>
      <c r="H395" s="5">
        <f>L390*A385*$F$2</f>
        <v>-1.3410057801436081E-3</v>
      </c>
      <c r="I395" s="5">
        <f>L390*A386*$F$2</f>
        <v>-3.580444237785058E-3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x14ac:dyDescent="0.25">
      <c r="A399" s="2" t="s">
        <v>2</v>
      </c>
      <c r="B399" s="2">
        <f>B377+1</f>
        <v>19</v>
      </c>
      <c r="C399" s="2"/>
      <c r="D399" s="2"/>
      <c r="E399" s="2"/>
      <c r="F399" s="2"/>
      <c r="G399" s="2"/>
      <c r="H399" s="2" t="s">
        <v>10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 t="s">
        <v>25</v>
      </c>
      <c r="X399" s="2"/>
      <c r="Y399" s="2"/>
    </row>
    <row r="400" spans="1:25" x14ac:dyDescent="0.25">
      <c r="A400" s="2" t="s">
        <v>24</v>
      </c>
      <c r="B400" s="2"/>
      <c r="C400" s="2"/>
      <c r="D400" s="2"/>
      <c r="E400" s="2"/>
      <c r="F400" s="2"/>
      <c r="G400" s="2"/>
      <c r="H400" s="5">
        <f t="array" ref="H400:H401">MMULT(C402:E403,A402:A404)</f>
        <v>-0.33159244443264968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 t="s">
        <v>21</v>
      </c>
    </row>
    <row r="401" spans="1:25" x14ac:dyDescent="0.25">
      <c r="A401" s="2" t="s">
        <v>3</v>
      </c>
      <c r="B401" s="2"/>
      <c r="C401" s="2" t="s">
        <v>8</v>
      </c>
      <c r="D401" s="2"/>
      <c r="E401" s="2"/>
      <c r="F401" s="2"/>
      <c r="G401" s="2"/>
      <c r="H401" s="5">
        <v>1.6964084510432649</v>
      </c>
      <c r="I401" s="2"/>
      <c r="J401" s="2"/>
      <c r="K401" s="2" t="s">
        <v>15</v>
      </c>
      <c r="L401" s="2"/>
      <c r="M401" s="2"/>
      <c r="N401" s="2"/>
      <c r="O401" s="2" t="s">
        <v>17</v>
      </c>
      <c r="P401" s="2"/>
      <c r="Q401" s="2"/>
      <c r="R401" s="2" t="s">
        <v>19</v>
      </c>
      <c r="S401" s="2"/>
      <c r="T401" s="2"/>
      <c r="U401" s="2" t="s">
        <v>20</v>
      </c>
      <c r="V401" s="2"/>
      <c r="W401" s="2" t="s">
        <v>4</v>
      </c>
      <c r="X401" s="2"/>
      <c r="Y401" s="2" t="s">
        <v>5</v>
      </c>
    </row>
    <row r="402" spans="1:25" x14ac:dyDescent="0.25">
      <c r="A402" s="9">
        <f>A380</f>
        <v>0.91200000000000003</v>
      </c>
      <c r="B402" s="2"/>
      <c r="C402" s="10">
        <f>C389</f>
        <v>-0.14864341384474042</v>
      </c>
      <c r="D402" s="10">
        <f t="shared" ref="D402:E402" si="89">D389</f>
        <v>0.81459795265208845</v>
      </c>
      <c r="E402" s="10">
        <f t="shared" si="89"/>
        <v>-0.28680929937065325</v>
      </c>
      <c r="F402" s="2"/>
      <c r="G402" s="2"/>
      <c r="H402" s="2"/>
      <c r="I402" s="5">
        <f>H400+H407</f>
        <v>-0.69488519617530442</v>
      </c>
      <c r="J402" s="2"/>
      <c r="K402" s="9">
        <f>1/(1+EXP(-$D$2 * I402))</f>
        <v>0.33294721958351348</v>
      </c>
      <c r="L402" s="2"/>
      <c r="M402" s="2"/>
      <c r="N402" s="2"/>
      <c r="O402" s="10">
        <v>-0.12</v>
      </c>
      <c r="P402" s="10">
        <v>0.33</v>
      </c>
      <c r="Q402" s="2"/>
      <c r="R402" s="5">
        <f t="array" ref="R402:R403">MMULT(O402:P403,K402:K403)</f>
        <v>0.25444488689015615</v>
      </c>
      <c r="S402" s="2"/>
      <c r="T402" s="2"/>
      <c r="U402" s="11">
        <f>1/(1+EXP(-$D$2 * R402))</f>
        <v>0.56327023497006645</v>
      </c>
      <c r="V402" s="2"/>
      <c r="W402" s="9">
        <f>W380</f>
        <v>0.21</v>
      </c>
      <c r="X402" s="2"/>
      <c r="Y402" s="1">
        <f>0.5*((U402-W402)^2 + (U403-W403)^2)</f>
        <v>0.10069468552677384</v>
      </c>
    </row>
    <row r="403" spans="1:25" x14ac:dyDescent="0.25">
      <c r="A403" s="9">
        <f t="shared" ref="A403:A404" si="90">A381</f>
        <v>0.17199999999999999</v>
      </c>
      <c r="B403" s="2"/>
      <c r="C403" s="10">
        <f>C390</f>
        <v>0.76902150391221569</v>
      </c>
      <c r="D403" s="10">
        <f t="shared" ref="D403:E403" si="91">D390</f>
        <v>0.1184996695974793</v>
      </c>
      <c r="E403" s="10">
        <f t="shared" si="91"/>
        <v>0.83163728353631217</v>
      </c>
      <c r="F403" s="2"/>
      <c r="G403" s="2"/>
      <c r="H403" s="2"/>
      <c r="I403" s="5">
        <f>H401+H408</f>
        <v>2.1125481962238655</v>
      </c>
      <c r="J403" s="2"/>
      <c r="K403" s="9">
        <f>1/(1+EXP(-$D$2 * I403))</f>
        <v>0.89211682800053871</v>
      </c>
      <c r="L403" s="2"/>
      <c r="M403" s="2"/>
      <c r="N403" s="2"/>
      <c r="O403" s="10">
        <v>0.25</v>
      </c>
      <c r="P403" s="10">
        <v>0.44</v>
      </c>
      <c r="Q403" s="2"/>
      <c r="R403" s="5">
        <v>0.4757682092161154</v>
      </c>
      <c r="S403" s="2"/>
      <c r="T403" s="2"/>
      <c r="U403" s="11">
        <f>1/(1+EXP(-$D$2 * R403))</f>
        <v>0.61674810232003707</v>
      </c>
      <c r="V403" s="2"/>
      <c r="W403" s="9">
        <f>W381</f>
        <v>0.34</v>
      </c>
      <c r="X403" s="2"/>
      <c r="Y403" s="2"/>
    </row>
    <row r="404" spans="1:25" x14ac:dyDescent="0.25">
      <c r="A404" s="9">
        <f t="shared" si="90"/>
        <v>1.1719999999999999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 t="s">
        <v>7</v>
      </c>
      <c r="B406" s="2"/>
      <c r="C406" s="2" t="s">
        <v>9</v>
      </c>
      <c r="D406" s="2"/>
      <c r="E406" s="2"/>
      <c r="F406" s="2"/>
      <c r="G406" s="2"/>
      <c r="H406" s="2" t="s">
        <v>11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9">
        <f>K380</f>
        <v>0.33400749336139035</v>
      </c>
      <c r="B407" s="2"/>
      <c r="C407" s="10">
        <f>C394</f>
        <v>-0.13114388745304389</v>
      </c>
      <c r="D407" s="10">
        <f>D394</f>
        <v>-0.35761437246688738</v>
      </c>
      <c r="E407" s="2"/>
      <c r="F407" s="2"/>
      <c r="G407" s="2"/>
      <c r="H407" s="5">
        <f t="array" ref="H407:H408">MMULT(C407:D408,A407:A408)</f>
        <v>-0.3632927517426548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9">
        <f>K381</f>
        <v>0.8933916956997523</v>
      </c>
      <c r="B408" s="2"/>
      <c r="C408" s="10">
        <f>C395</f>
        <v>0.22632372885123336</v>
      </c>
      <c r="D408" s="10">
        <f>D395</f>
        <v>0.38118322059403426</v>
      </c>
      <c r="E408" s="2"/>
      <c r="F408" s="2"/>
      <c r="G408" s="2"/>
      <c r="H408" s="5">
        <v>0.41613974518060043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 t="s">
        <v>23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22</v>
      </c>
      <c r="W409" s="2"/>
      <c r="X409" s="2"/>
      <c r="Y409" s="2"/>
    </row>
    <row r="410" spans="1:25" x14ac:dyDescent="0.25">
      <c r="A410" s="2"/>
      <c r="B410" s="2"/>
      <c r="C410" s="2" t="s">
        <v>8</v>
      </c>
      <c r="D410" s="2" t="s">
        <v>12</v>
      </c>
      <c r="E410" s="2"/>
      <c r="F410" s="2"/>
      <c r="G410" s="2"/>
      <c r="H410" s="2" t="s">
        <v>13</v>
      </c>
      <c r="I410" s="2"/>
      <c r="J410" s="2"/>
      <c r="K410" s="2"/>
      <c r="L410" s="2" t="s">
        <v>16</v>
      </c>
      <c r="M410" s="2"/>
      <c r="N410" s="2"/>
      <c r="O410" s="2" t="s">
        <v>17</v>
      </c>
      <c r="P410" s="2"/>
      <c r="Q410" s="2"/>
      <c r="R410" s="2" t="s">
        <v>18</v>
      </c>
      <c r="S410" s="2"/>
      <c r="T410" s="2"/>
      <c r="U410" s="2"/>
      <c r="V410" s="2" t="s">
        <v>6</v>
      </c>
      <c r="W410" s="2"/>
      <c r="X410" s="2"/>
      <c r="Y410" s="2"/>
    </row>
    <row r="411" spans="1:25" x14ac:dyDescent="0.25">
      <c r="A411" s="2"/>
      <c r="B411" s="2"/>
      <c r="C411" s="9">
        <f>H411+C402</f>
        <v>-0.15019157767599181</v>
      </c>
      <c r="D411" s="9">
        <f t="shared" ref="D411:D412" si="92">I411+D402</f>
        <v>0.81430597438566821</v>
      </c>
      <c r="E411" s="9">
        <f t="shared" ref="E411:E412" si="93">J411+E402</f>
        <v>-0.28879882569765614</v>
      </c>
      <c r="F411" s="2"/>
      <c r="G411" s="2"/>
      <c r="H411" s="5">
        <f>$F$2 * (L411*A402)</f>
        <v>-1.5481638312513995E-3</v>
      </c>
      <c r="I411" s="5">
        <f>L411*A403*$F$2</f>
        <v>-2.9197826642022006E-4</v>
      </c>
      <c r="J411" s="5">
        <f>L411*A404*$F$2</f>
        <v>-1.989526327002895E-3</v>
      </c>
      <c r="K411" s="2"/>
      <c r="L411" s="10">
        <f>(K402*(1-K402)*M411) * $D$2</f>
        <v>-1.8861645117585276E-3</v>
      </c>
      <c r="M411" s="10">
        <f>O402*V411+O403*V412</f>
        <v>-8.492664702369996E-3</v>
      </c>
      <c r="N411" s="2"/>
      <c r="O411" s="9">
        <f>O402+R411</f>
        <v>-0.13756189333791324</v>
      </c>
      <c r="P411" s="9">
        <f>P402+S411</f>
        <v>0.28294371102452437</v>
      </c>
      <c r="Q411" s="2"/>
      <c r="R411" s="5">
        <f t="array" ref="R411:S412">MMULT(V411:V412,TRANSPOSE(K402:K403)*$F$2)</f>
        <v>-1.7561893337913241E-2</v>
      </c>
      <c r="S411" s="5">
        <v>-4.7056288975475632E-2</v>
      </c>
      <c r="T411" s="2"/>
      <c r="U411" s="2"/>
      <c r="V411" s="10">
        <f>(W402-U402)*W402*(1-W402)</f>
        <v>-5.8607531981534025E-2</v>
      </c>
      <c r="W411" s="2"/>
      <c r="X411" s="2"/>
      <c r="Y411" s="2"/>
    </row>
    <row r="412" spans="1:25" x14ac:dyDescent="0.25">
      <c r="A412" s="2"/>
      <c r="B412" s="2"/>
      <c r="C412" s="9">
        <f>H412+C403</f>
        <v>0.7653350519301424</v>
      </c>
      <c r="D412" s="9">
        <f t="shared" si="92"/>
        <v>0.11780441768857951</v>
      </c>
      <c r="E412" s="9">
        <f t="shared" si="93"/>
        <v>0.82689986936636706</v>
      </c>
      <c r="F412" s="2"/>
      <c r="G412" s="2"/>
      <c r="H412" s="5">
        <f>$F$2 * (L412*A402)</f>
        <v>-3.6864519820733166E-3</v>
      </c>
      <c r="I412" s="5">
        <f>L412*A403*$F$2</f>
        <v>-6.9525190889979215E-4</v>
      </c>
      <c r="J412" s="5">
        <f>L412*A404*$F$2</f>
        <v>-4.7374141699450959E-3</v>
      </c>
      <c r="K412" s="2"/>
      <c r="L412" s="10">
        <f>(K403*(1-K403)*M412) * $D$2</f>
        <v>-4.4912914011614484E-3</v>
      </c>
      <c r="M412" s="10">
        <f>P402*V411+P403*V412</f>
        <v>-4.6665486184577408E-2</v>
      </c>
      <c r="N412" s="2"/>
      <c r="O412" s="9">
        <f>O403+R412</f>
        <v>0.23139089843956875</v>
      </c>
      <c r="P412" s="9">
        <f>P403+S412</f>
        <v>0.39013776454779003</v>
      </c>
      <c r="Q412" s="2"/>
      <c r="R412" s="5">
        <v>-1.8609101560431249E-2</v>
      </c>
      <c r="S412" s="5">
        <v>-4.9862235452209955E-2</v>
      </c>
      <c r="T412" s="2"/>
      <c r="U412" s="2"/>
      <c r="V412" s="10">
        <f>(W403-U403)*W403*(1-W403)</f>
        <v>-6.2102274160616311E-2</v>
      </c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 t="s">
        <v>9</v>
      </c>
      <c r="D415" s="2"/>
      <c r="E415" s="2"/>
      <c r="F415" s="2"/>
      <c r="G415" s="2"/>
      <c r="H415" s="2" t="s">
        <v>14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9">
        <f>C407+H416</f>
        <v>-0.13171088122561961</v>
      </c>
      <c r="D416" s="9">
        <f>D407+I416</f>
        <v>-0.35913094780726318</v>
      </c>
      <c r="E416" s="2"/>
      <c r="F416" s="2"/>
      <c r="G416" s="2"/>
      <c r="H416" s="5">
        <f>L411*A407*$F$2</f>
        <v>-5.6699377257570882E-4</v>
      </c>
      <c r="I416" s="5">
        <f>L411*A408*$F$2</f>
        <v>-1.5165753403757816E-3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9">
        <f>C408+H417</f>
        <v>0.22497361636666161</v>
      </c>
      <c r="D417" s="9">
        <f>D408+I417</f>
        <v>0.37757198639734546</v>
      </c>
      <c r="E417" s="2"/>
      <c r="F417" s="2"/>
      <c r="G417" s="2"/>
      <c r="H417" s="5">
        <f>L412*A407*$F$2</f>
        <v>-1.3501124845717517E-3</v>
      </c>
      <c r="I417" s="5">
        <f>L412*A408*$F$2</f>
        <v>-3.611234196688809E-3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x14ac:dyDescent="0.25">
      <c r="A421" s="2" t="s">
        <v>2</v>
      </c>
      <c r="B421" s="2">
        <f>B399+1</f>
        <v>20</v>
      </c>
      <c r="C421" s="2"/>
      <c r="D421" s="2"/>
      <c r="E421" s="2"/>
      <c r="F421" s="2"/>
      <c r="G421" s="2"/>
      <c r="H421" s="2" t="s">
        <v>10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 t="s">
        <v>25</v>
      </c>
      <c r="X421" s="2"/>
      <c r="Y421" s="2"/>
    </row>
    <row r="422" spans="1:25" x14ac:dyDescent="0.25">
      <c r="A422" s="2" t="s">
        <v>24</v>
      </c>
      <c r="B422" s="2"/>
      <c r="C422" s="2"/>
      <c r="D422" s="2"/>
      <c r="E422" s="2"/>
      <c r="F422" s="2"/>
      <c r="G422" s="2"/>
      <c r="H422" s="5">
        <f t="array" ref="H422:H423">MMULT(C424:E425,A424:A426)</f>
        <v>-0.3353863149638226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 t="s">
        <v>21</v>
      </c>
    </row>
    <row r="423" spans="1:25" x14ac:dyDescent="0.25">
      <c r="A423" s="2" t="s">
        <v>3</v>
      </c>
      <c r="B423" s="2"/>
      <c r="C423" s="2" t="s">
        <v>8</v>
      </c>
      <c r="D423" s="2"/>
      <c r="E423" s="2"/>
      <c r="F423" s="2"/>
      <c r="G423" s="2"/>
      <c r="H423" s="5">
        <v>1.6873745741001076</v>
      </c>
      <c r="I423" s="2"/>
      <c r="J423" s="2"/>
      <c r="K423" s="2" t="s">
        <v>15</v>
      </c>
      <c r="L423" s="2"/>
      <c r="M423" s="2"/>
      <c r="N423" s="2"/>
      <c r="O423" s="2" t="s">
        <v>17</v>
      </c>
      <c r="P423" s="2"/>
      <c r="Q423" s="2"/>
      <c r="R423" s="2" t="s">
        <v>19</v>
      </c>
      <c r="S423" s="2"/>
      <c r="T423" s="2"/>
      <c r="U423" s="2" t="s">
        <v>20</v>
      </c>
      <c r="V423" s="2"/>
      <c r="W423" s="2" t="s">
        <v>4</v>
      </c>
      <c r="X423" s="2"/>
      <c r="Y423" s="2" t="s">
        <v>5</v>
      </c>
    </row>
    <row r="424" spans="1:25" x14ac:dyDescent="0.25">
      <c r="A424" s="9">
        <f>A402</f>
        <v>0.91200000000000003</v>
      </c>
      <c r="B424" s="2"/>
      <c r="C424" s="10">
        <f>C411</f>
        <v>-0.15019157767599181</v>
      </c>
      <c r="D424" s="10">
        <f t="shared" ref="D424:E424" si="94">D411</f>
        <v>0.81430597438566821</v>
      </c>
      <c r="E424" s="10">
        <f t="shared" si="94"/>
        <v>-0.28879882569765614</v>
      </c>
      <c r="F424" s="2"/>
      <c r="G424" s="2"/>
      <c r="H424" s="2"/>
      <c r="I424" s="5">
        <f>H422+H429</f>
        <v>-0.69962584865142974</v>
      </c>
      <c r="J424" s="2"/>
      <c r="K424" s="9">
        <f>1/(1+EXP(-$D$2 * I424))</f>
        <v>0.33189518722184624</v>
      </c>
      <c r="L424" s="2"/>
      <c r="M424" s="2"/>
      <c r="N424" s="2"/>
      <c r="O424" s="10">
        <v>-0.12</v>
      </c>
      <c r="P424" s="10">
        <v>0.33</v>
      </c>
      <c r="Q424" s="2"/>
      <c r="R424" s="5">
        <f t="array" ref="R424:R425">MMULT(O424:P425,K424:K425)</f>
        <v>0.25414230280328431</v>
      </c>
      <c r="S424" s="2"/>
      <c r="T424" s="2"/>
      <c r="U424" s="11">
        <f>1/(1+EXP(-$D$2 * R424))</f>
        <v>0.56319579880507487</v>
      </c>
      <c r="V424" s="2"/>
      <c r="W424" s="9">
        <f>W402</f>
        <v>0.21</v>
      </c>
      <c r="X424" s="2"/>
      <c r="Y424" s="1">
        <f>0.5*((U424-W424)^2 + (U425-W425)^2)</f>
        <v>0.10061379938747197</v>
      </c>
    </row>
    <row r="425" spans="1:25" x14ac:dyDescent="0.25">
      <c r="A425" s="9">
        <f t="shared" ref="A425:A426" si="95">A403</f>
        <v>0.17199999999999999</v>
      </c>
      <c r="B425" s="2"/>
      <c r="C425" s="10">
        <f>C412</f>
        <v>0.7653350519301424</v>
      </c>
      <c r="D425" s="10">
        <f t="shared" ref="D425:E425" si="96">D412</f>
        <v>0.11780441768857951</v>
      </c>
      <c r="E425" s="10">
        <f t="shared" si="96"/>
        <v>0.82689986936636706</v>
      </c>
      <c r="F425" s="2"/>
      <c r="G425" s="2"/>
      <c r="H425" s="2"/>
      <c r="I425" s="5">
        <f>H423+H430</f>
        <v>2.0991172369956979</v>
      </c>
      <c r="J425" s="2"/>
      <c r="K425" s="9">
        <f>1/(1+EXP(-$D$2 * I425))</f>
        <v>0.89081734930274503</v>
      </c>
      <c r="L425" s="2"/>
      <c r="M425" s="2"/>
      <c r="N425" s="2"/>
      <c r="O425" s="10">
        <v>0.25</v>
      </c>
      <c r="P425" s="10">
        <v>0.44</v>
      </c>
      <c r="Q425" s="2"/>
      <c r="R425" s="5">
        <v>0.47493343049866937</v>
      </c>
      <c r="S425" s="2"/>
      <c r="T425" s="2"/>
      <c r="U425" s="11">
        <f>1/(1+EXP(-$D$2 * R425))</f>
        <v>0.61655076655360952</v>
      </c>
      <c r="V425" s="2"/>
      <c r="W425" s="9">
        <f>W403</f>
        <v>0.34</v>
      </c>
      <c r="X425" s="2"/>
      <c r="Y425" s="2"/>
    </row>
    <row r="426" spans="1:25" x14ac:dyDescent="0.25">
      <c r="A426" s="9">
        <f t="shared" si="95"/>
        <v>1.1719999999999999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 t="s">
        <v>7</v>
      </c>
      <c r="B428" s="2"/>
      <c r="C428" s="2" t="s">
        <v>9</v>
      </c>
      <c r="D428" s="2"/>
      <c r="E428" s="2"/>
      <c r="F428" s="2"/>
      <c r="G428" s="2"/>
      <c r="H428" s="2" t="s">
        <v>11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9">
        <f>K402</f>
        <v>0.33294721958351348</v>
      </c>
      <c r="B429" s="2"/>
      <c r="C429" s="10">
        <f>C416</f>
        <v>-0.13171088122561961</v>
      </c>
      <c r="D429" s="10">
        <f>D416</f>
        <v>-0.35913094780726318</v>
      </c>
      <c r="E429" s="2"/>
      <c r="F429" s="2"/>
      <c r="G429" s="2"/>
      <c r="H429" s="5">
        <f t="array" ref="H429:H430">MMULT(C429:D430,A429:A430)</f>
        <v>-0.36423953368760709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9">
        <f>K403</f>
        <v>0.89211682800053871</v>
      </c>
      <c r="B430" s="2"/>
      <c r="C430" s="10">
        <f>C417</f>
        <v>0.22497361636666161</v>
      </c>
      <c r="D430" s="10">
        <f>D417</f>
        <v>0.37757198639734546</v>
      </c>
      <c r="E430" s="2"/>
      <c r="F430" s="2"/>
      <c r="G430" s="2"/>
      <c r="H430" s="5">
        <v>0.41174266289559036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 t="s">
        <v>23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22</v>
      </c>
      <c r="W431" s="2"/>
      <c r="X431" s="2"/>
      <c r="Y431" s="2"/>
    </row>
    <row r="432" spans="1:25" x14ac:dyDescent="0.25">
      <c r="A432" s="2"/>
      <c r="B432" s="2"/>
      <c r="C432" s="2" t="s">
        <v>8</v>
      </c>
      <c r="D432" s="2" t="s">
        <v>12</v>
      </c>
      <c r="E432" s="2"/>
      <c r="F432" s="2"/>
      <c r="G432" s="2"/>
      <c r="H432" s="2" t="s">
        <v>13</v>
      </c>
      <c r="I432" s="2"/>
      <c r="J432" s="2"/>
      <c r="K432" s="2"/>
      <c r="L432" s="2" t="s">
        <v>16</v>
      </c>
      <c r="M432" s="2"/>
      <c r="N432" s="2"/>
      <c r="O432" s="2" t="s">
        <v>17</v>
      </c>
      <c r="P432" s="2"/>
      <c r="Q432" s="2"/>
      <c r="R432" s="2" t="s">
        <v>18</v>
      </c>
      <c r="S432" s="2"/>
      <c r="T432" s="2"/>
      <c r="U432" s="2"/>
      <c r="V432" s="2" t="s">
        <v>6</v>
      </c>
      <c r="W432" s="2"/>
      <c r="X432" s="2"/>
      <c r="Y432" s="2"/>
    </row>
    <row r="433" spans="1:25" x14ac:dyDescent="0.25">
      <c r="A433" s="2"/>
      <c r="B433" s="2"/>
      <c r="C433" s="9">
        <f>H433+C424</f>
        <v>-0.15173553845133125</v>
      </c>
      <c r="D433" s="9">
        <f t="shared" ref="D433:D434" si="97">I433+D424</f>
        <v>0.81401478880084543</v>
      </c>
      <c r="E433" s="9">
        <f t="shared" ref="E433:E434" si="98">J433+E424</f>
        <v>-0.29078295072912302</v>
      </c>
      <c r="F433" s="2"/>
      <c r="G433" s="2"/>
      <c r="H433" s="5">
        <f>$F$2 * (L433*A424)</f>
        <v>-1.5439607753394418E-3</v>
      </c>
      <c r="I433" s="5">
        <f>L433*A425*$F$2</f>
        <v>-2.9118558482278944E-4</v>
      </c>
      <c r="J433" s="5">
        <f>L433*A426*$F$2</f>
        <v>-1.9841250314669139E-3</v>
      </c>
      <c r="K433" s="2"/>
      <c r="L433" s="10">
        <f>(K424*(1-K424)*M433) * $D$2</f>
        <v>-1.8810438296045832E-3</v>
      </c>
      <c r="M433" s="10">
        <f>O424*V433+O425*V434</f>
        <v>-8.4830760410460615E-3</v>
      </c>
      <c r="N433" s="2"/>
      <c r="O433" s="9">
        <f>O424+R433</f>
        <v>-0.13750271331537542</v>
      </c>
      <c r="P433" s="9">
        <f>P424+S433</f>
        <v>0.28302215494078037</v>
      </c>
      <c r="Q433" s="2"/>
      <c r="R433" s="5">
        <f t="array" ref="R433:S434">MMULT(V433:V434,TRANSPOSE(K424:K425)*$F$2)</f>
        <v>-1.7502713315375416E-2</v>
      </c>
      <c r="S433" s="5">
        <v>-4.6977845059219647E-2</v>
      </c>
      <c r="T433" s="2"/>
      <c r="U433" s="2"/>
      <c r="V433" s="10">
        <f>(W424-U424)*W424*(1-W424)</f>
        <v>-5.8595183021761921E-2</v>
      </c>
      <c r="W433" s="2"/>
      <c r="X433" s="2"/>
      <c r="Y433" s="2"/>
    </row>
    <row r="434" spans="1:25" x14ac:dyDescent="0.25">
      <c r="A434" s="2"/>
      <c r="B434" s="2"/>
      <c r="C434" s="9">
        <f>H434+C425</f>
        <v>0.76161151100106772</v>
      </c>
      <c r="D434" s="9">
        <f t="shared" si="97"/>
        <v>0.1171021709344119</v>
      </c>
      <c r="E434" s="9">
        <f t="shared" si="98"/>
        <v>0.82211479264610876</v>
      </c>
      <c r="F434" s="2"/>
      <c r="G434" s="2"/>
      <c r="H434" s="5">
        <f>$F$2 * (L434*A424)</f>
        <v>-3.7235409290747299E-3</v>
      </c>
      <c r="I434" s="5">
        <f>L434*A425*$F$2</f>
        <v>-7.0224675416760262E-4</v>
      </c>
      <c r="J434" s="5">
        <f>L434*A426*$F$2</f>
        <v>-4.7850767202583149E-3</v>
      </c>
      <c r="K434" s="2"/>
      <c r="L434" s="10">
        <f>(K425*(1-K425)*M434) * $D$2</f>
        <v>-4.536477740100792E-3</v>
      </c>
      <c r="M434" s="10">
        <f>P424*V433+P425*V434</f>
        <v>-4.6641926883618623E-2</v>
      </c>
      <c r="N434" s="2"/>
      <c r="O434" s="9">
        <f>O425+R434</f>
        <v>0.23146292600952328</v>
      </c>
      <c r="P434" s="9">
        <f>P425+S434</f>
        <v>0.39024589764542877</v>
      </c>
      <c r="Q434" s="2"/>
      <c r="R434" s="5">
        <v>-1.8537073990476709E-2</v>
      </c>
      <c r="S434" s="5">
        <v>-4.9754102354571228E-2</v>
      </c>
      <c r="T434" s="2"/>
      <c r="U434" s="2"/>
      <c r="V434" s="10">
        <f>(W425-U425)*W425*(1-W425)</f>
        <v>-6.205799201462997E-2</v>
      </c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 t="s">
        <v>9</v>
      </c>
      <c r="D437" s="2"/>
      <c r="E437" s="2"/>
      <c r="F437" s="2"/>
      <c r="G437" s="2"/>
      <c r="H437" s="2" t="s">
        <v>14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9">
        <f>C429+H438</f>
        <v>-0.13227454070730302</v>
      </c>
      <c r="D438" s="9">
        <f>D429+I438</f>
        <v>-0.36064124757640031</v>
      </c>
      <c r="E438" s="2"/>
      <c r="F438" s="2"/>
      <c r="G438" s="2"/>
      <c r="H438" s="5">
        <f>L433*A429*$F$2</f>
        <v>-5.636594816834132E-4</v>
      </c>
      <c r="I438" s="5">
        <f>L433*A430*$F$2</f>
        <v>-1.5102997691371438E-3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9">
        <f>C430+H439</f>
        <v>0.22361424948141945</v>
      </c>
      <c r="D439" s="9">
        <f>D430+I439</f>
        <v>0.37392962507873106</v>
      </c>
      <c r="E439" s="2"/>
      <c r="F439" s="2"/>
      <c r="G439" s="2"/>
      <c r="H439" s="5">
        <f>L434*A429*$F$2</f>
        <v>-1.3593668852421535E-3</v>
      </c>
      <c r="I439" s="5">
        <f>L434*A430*$F$2</f>
        <v>-3.6423613186143933E-3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x14ac:dyDescent="0.25">
      <c r="A443" s="2" t="s">
        <v>2</v>
      </c>
      <c r="B443" s="2">
        <f>B421+1</f>
        <v>21</v>
      </c>
      <c r="C443" s="2"/>
      <c r="D443" s="2"/>
      <c r="E443" s="2"/>
      <c r="F443" s="2"/>
      <c r="G443" s="2"/>
      <c r="H443" s="2" t="s">
        <v>10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 t="s">
        <v>25</v>
      </c>
      <c r="X443" s="2"/>
      <c r="Y443" s="2"/>
    </row>
    <row r="444" spans="1:25" x14ac:dyDescent="0.25">
      <c r="A444" s="2" t="s">
        <v>24</v>
      </c>
      <c r="B444" s="2"/>
      <c r="C444" s="2"/>
      <c r="D444" s="2"/>
      <c r="E444" s="2"/>
      <c r="F444" s="2"/>
      <c r="G444" s="2"/>
      <c r="H444" s="5">
        <f t="array" ref="H444:H445">MMULT(C446:E447,A446:A448)</f>
        <v>-0.33916988564840084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 t="s">
        <v>21</v>
      </c>
    </row>
    <row r="445" spans="1:25" x14ac:dyDescent="0.25">
      <c r="A445" s="2" t="s">
        <v>3</v>
      </c>
      <c r="B445" s="2"/>
      <c r="C445" s="2" t="s">
        <v>8</v>
      </c>
      <c r="D445" s="2"/>
      <c r="E445" s="2"/>
      <c r="F445" s="2"/>
      <c r="G445" s="2"/>
      <c r="H445" s="5">
        <v>1.678249808414932</v>
      </c>
      <c r="I445" s="2"/>
      <c r="J445" s="2"/>
      <c r="K445" s="2" t="s">
        <v>15</v>
      </c>
      <c r="L445" s="2"/>
      <c r="M445" s="2"/>
      <c r="N445" s="2"/>
      <c r="O445" s="2" t="s">
        <v>17</v>
      </c>
      <c r="P445" s="2"/>
      <c r="Q445" s="2"/>
      <c r="R445" s="2" t="s">
        <v>19</v>
      </c>
      <c r="S445" s="2"/>
      <c r="T445" s="2"/>
      <c r="U445" s="2" t="s">
        <v>20</v>
      </c>
      <c r="V445" s="2"/>
      <c r="W445" s="2" t="s">
        <v>4</v>
      </c>
      <c r="X445" s="2"/>
      <c r="Y445" s="2" t="s">
        <v>5</v>
      </c>
    </row>
    <row r="446" spans="1:25" x14ac:dyDescent="0.25">
      <c r="A446" s="9">
        <f>A424</f>
        <v>0.91200000000000003</v>
      </c>
      <c r="B446" s="2"/>
      <c r="C446" s="10">
        <f>C433</f>
        <v>-0.15173553845133125</v>
      </c>
      <c r="D446" s="10">
        <f t="shared" ref="D446:E446" si="99">D433</f>
        <v>0.81401478880084543</v>
      </c>
      <c r="E446" s="10">
        <f t="shared" si="99"/>
        <v>-0.29078295072912302</v>
      </c>
      <c r="F446" s="2"/>
      <c r="G446" s="2"/>
      <c r="H446" s="2"/>
      <c r="I446" s="5">
        <f>H444+H451</f>
        <v>-0.70433664931637874</v>
      </c>
      <c r="J446" s="2"/>
      <c r="K446" s="9">
        <f>1/(1+EXP(-$D$2 * I446))</f>
        <v>0.33085143912898174</v>
      </c>
      <c r="L446" s="2"/>
      <c r="M446" s="2"/>
      <c r="N446" s="2"/>
      <c r="O446" s="10">
        <v>-0.12</v>
      </c>
      <c r="P446" s="10">
        <v>0.33</v>
      </c>
      <c r="Q446" s="2"/>
      <c r="R446" s="5">
        <f t="array" ref="R446:R447">MMULT(O446:P447,K446:K447)</f>
        <v>0.25383040471191742</v>
      </c>
      <c r="S446" s="2"/>
      <c r="T446" s="2"/>
      <c r="U446" s="11">
        <f>1/(1+EXP(-$D$2 * R446))</f>
        <v>0.56311906840065951</v>
      </c>
      <c r="V446" s="2"/>
      <c r="W446" s="9">
        <f>W424</f>
        <v>0.21</v>
      </c>
      <c r="X446" s="2"/>
      <c r="Y446" s="1">
        <f>0.5*((U446-W446)^2 + (U447-W447)^2)</f>
        <v>0.10053154740782819</v>
      </c>
    </row>
    <row r="447" spans="1:25" x14ac:dyDescent="0.25">
      <c r="A447" s="9">
        <f t="shared" ref="A447:A448" si="100">A425</f>
        <v>0.17199999999999999</v>
      </c>
      <c r="B447" s="2"/>
      <c r="C447" s="10">
        <f>C434</f>
        <v>0.76161151100106772</v>
      </c>
      <c r="D447" s="10">
        <f t="shared" ref="D447:E447" si="101">D434</f>
        <v>0.1171021709344119</v>
      </c>
      <c r="E447" s="10">
        <f t="shared" si="101"/>
        <v>0.82211479264610876</v>
      </c>
      <c r="F447" s="2"/>
      <c r="G447" s="2"/>
      <c r="H447" s="2"/>
      <c r="I447" s="5">
        <f>H445+H452</f>
        <v>2.0855692990504449</v>
      </c>
      <c r="J447" s="2"/>
      <c r="K447" s="9">
        <f>1/(1+EXP(-$D$2 * I447))</f>
        <v>0.88949265881028861</v>
      </c>
      <c r="L447" s="2"/>
      <c r="M447" s="2"/>
      <c r="N447" s="2"/>
      <c r="O447" s="10">
        <v>0.25</v>
      </c>
      <c r="P447" s="10">
        <v>0.44</v>
      </c>
      <c r="Q447" s="2"/>
      <c r="R447" s="5">
        <v>0.47408962965877244</v>
      </c>
      <c r="S447" s="2"/>
      <c r="T447" s="2"/>
      <c r="U447" s="11">
        <f>1/(1+EXP(-$D$2 * R447))</f>
        <v>0.61635125899388754</v>
      </c>
      <c r="V447" s="2"/>
      <c r="W447" s="9">
        <f>W425</f>
        <v>0.34</v>
      </c>
      <c r="X447" s="2"/>
      <c r="Y447" s="2"/>
    </row>
    <row r="448" spans="1:25" x14ac:dyDescent="0.25">
      <c r="A448" s="9">
        <f t="shared" si="100"/>
        <v>1.1719999999999999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 t="s">
        <v>7</v>
      </c>
      <c r="B450" s="2"/>
      <c r="C450" s="2" t="s">
        <v>9</v>
      </c>
      <c r="D450" s="2"/>
      <c r="E450" s="2"/>
      <c r="F450" s="2"/>
      <c r="G450" s="2"/>
      <c r="H450" s="2" t="s">
        <v>11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9">
        <f>K424</f>
        <v>0.33189518722184624</v>
      </c>
      <c r="B451" s="2"/>
      <c r="C451" s="10">
        <f>C438</f>
        <v>-0.13227454070730302</v>
      </c>
      <c r="D451" s="10">
        <f>D438</f>
        <v>-0.36064124757640031</v>
      </c>
      <c r="E451" s="2"/>
      <c r="F451" s="2"/>
      <c r="G451" s="2"/>
      <c r="H451" s="5">
        <f t="array" ref="H451:H452">MMULT(C451:D452,A451:A452)</f>
        <v>-0.36516676366797796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9">
        <f>K425</f>
        <v>0.89081734930274503</v>
      </c>
      <c r="B452" s="2"/>
      <c r="C452" s="10">
        <f>C439</f>
        <v>0.22361424948141945</v>
      </c>
      <c r="D452" s="10">
        <f>D439</f>
        <v>0.37392962507873106</v>
      </c>
      <c r="E452" s="2"/>
      <c r="F452" s="2"/>
      <c r="G452" s="2"/>
      <c r="H452" s="5">
        <v>0.40731949063551276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 t="s">
        <v>23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22</v>
      </c>
      <c r="W453" s="2"/>
      <c r="X453" s="2"/>
      <c r="Y453" s="2"/>
    </row>
    <row r="454" spans="1:25" x14ac:dyDescent="0.25">
      <c r="A454" s="2"/>
      <c r="B454" s="2"/>
      <c r="C454" s="2" t="s">
        <v>8</v>
      </c>
      <c r="D454" s="2" t="s">
        <v>12</v>
      </c>
      <c r="E454" s="2"/>
      <c r="F454" s="2"/>
      <c r="G454" s="2"/>
      <c r="H454" s="2" t="s">
        <v>13</v>
      </c>
      <c r="I454" s="2"/>
      <c r="J454" s="2"/>
      <c r="K454" s="2"/>
      <c r="L454" s="2" t="s">
        <v>16</v>
      </c>
      <c r="M454" s="2"/>
      <c r="N454" s="2"/>
      <c r="O454" s="2" t="s">
        <v>17</v>
      </c>
      <c r="P454" s="2"/>
      <c r="Q454" s="2"/>
      <c r="R454" s="2" t="s">
        <v>18</v>
      </c>
      <c r="S454" s="2"/>
      <c r="T454" s="2"/>
      <c r="U454" s="2"/>
      <c r="V454" s="2" t="s">
        <v>6</v>
      </c>
      <c r="W454" s="2"/>
      <c r="X454" s="2"/>
      <c r="Y454" s="2"/>
    </row>
    <row r="455" spans="1:25" x14ac:dyDescent="0.25">
      <c r="A455" s="2"/>
      <c r="B455" s="2"/>
      <c r="C455" s="9">
        <f>H455+C446</f>
        <v>-0.15327529197769987</v>
      </c>
      <c r="D455" s="9">
        <f t="shared" ref="D455:D456" si="102">I455+D446</f>
        <v>0.81372439668841623</v>
      </c>
      <c r="E455" s="9">
        <f t="shared" ref="E455:E456" si="103">J455+E446</f>
        <v>-0.2927616690766055</v>
      </c>
      <c r="F455" s="2"/>
      <c r="G455" s="2"/>
      <c r="H455" s="5">
        <f>$F$2 * (L455*A446)</f>
        <v>-1.5397535263686252E-3</v>
      </c>
      <c r="I455" s="5">
        <f>L455*A447*$F$2</f>
        <v>-2.9039211242917051E-4</v>
      </c>
      <c r="J455" s="5">
        <f>L455*A448*$F$2</f>
        <v>-1.9787183474824876E-3</v>
      </c>
      <c r="K455" s="2"/>
      <c r="L455" s="10">
        <f>(K446*(1-K446)*M455) * $D$2</f>
        <v>-1.8759180389481302E-3</v>
      </c>
      <c r="M455" s="10">
        <f>O446*V455+O447*V456</f>
        <v>-8.4734112158367583E-3</v>
      </c>
      <c r="N455" s="2"/>
      <c r="O455" s="9">
        <f>O446+R455</f>
        <v>-0.13744388012778119</v>
      </c>
      <c r="P455" s="9">
        <f>P446+S455</f>
        <v>0.28310220395088231</v>
      </c>
      <c r="Q455" s="2"/>
      <c r="R455" s="5">
        <f t="array" ref="R455:S456">MMULT(V455:V456,TRANSPOSE(K446:K447)*$F$2)</f>
        <v>-1.7443880127781204E-2</v>
      </c>
      <c r="S455" s="5">
        <v>-4.6897796049117695E-2</v>
      </c>
      <c r="T455" s="2"/>
      <c r="U455" s="2"/>
      <c r="V455" s="10">
        <f>(W446-U446)*W446*(1-W446)</f>
        <v>-5.8582453447669422E-2</v>
      </c>
      <c r="W455" s="2"/>
      <c r="X455" s="2"/>
      <c r="Y455" s="2"/>
    </row>
    <row r="456" spans="1:25" x14ac:dyDescent="0.25">
      <c r="A456" s="2"/>
      <c r="B456" s="2"/>
      <c r="C456" s="9">
        <f>H456+C447</f>
        <v>0.75785032561578225</v>
      </c>
      <c r="D456" s="9">
        <f t="shared" si="102"/>
        <v>0.11639282456788877</v>
      </c>
      <c r="E456" s="9">
        <f t="shared" si="103"/>
        <v>0.81728133949747439</v>
      </c>
      <c r="F456" s="2"/>
      <c r="G456" s="2"/>
      <c r="H456" s="5">
        <f>$F$2 * (L456*A446)</f>
        <v>-3.7611853852854669E-3</v>
      </c>
      <c r="I456" s="5">
        <f>L456*A447*$F$2</f>
        <v>-7.0934636652313619E-4</v>
      </c>
      <c r="J456" s="5">
        <f>L456*A448*$F$2</f>
        <v>-4.8334531486343927E-3</v>
      </c>
      <c r="K456" s="2"/>
      <c r="L456" s="10">
        <f>(K447*(1-K447)*M456) * $D$2</f>
        <v>-4.5823408690125076E-3</v>
      </c>
      <c r="M456" s="10">
        <f>P446*V455+P447*V456</f>
        <v>-4.6618027545751381E-2</v>
      </c>
      <c r="N456" s="2"/>
      <c r="O456" s="9">
        <f>O447+R456</f>
        <v>0.23153455247633653</v>
      </c>
      <c r="P456" s="9">
        <f>P447+S456</f>
        <v>0.3903557244387803</v>
      </c>
      <c r="Q456" s="2"/>
      <c r="R456" s="5">
        <v>-1.8465447523663466E-2</v>
      </c>
      <c r="S456" s="5">
        <v>-4.9644275561219704E-2</v>
      </c>
      <c r="T456" s="2"/>
      <c r="U456" s="2"/>
      <c r="V456" s="10">
        <f>(W447-U447)*W447*(1-W447)</f>
        <v>-6.2013222518228356E-2</v>
      </c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 t="s">
        <v>9</v>
      </c>
      <c r="D459" s="2"/>
      <c r="E459" s="2"/>
      <c r="F459" s="2"/>
      <c r="G459" s="2"/>
      <c r="H459" s="2" t="s">
        <v>14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9">
        <f>C451+H460</f>
        <v>-0.13283488805917759</v>
      </c>
      <c r="D460" s="9">
        <f>D451+I460</f>
        <v>-0.36214523787786879</v>
      </c>
      <c r="E460" s="2"/>
      <c r="F460" s="2"/>
      <c r="G460" s="2"/>
      <c r="H460" s="5">
        <f>L455*A451*$F$2</f>
        <v>-5.6034735187457548E-4</v>
      </c>
      <c r="I460" s="5">
        <f>L455*A452*$F$2</f>
        <v>-1.5039903014684793E-3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9">
        <f>C452+H461</f>
        <v>0.22224547828884775</v>
      </c>
      <c r="D461" s="9">
        <f>D452+I461</f>
        <v>0.37025579920684926</v>
      </c>
      <c r="E461" s="2"/>
      <c r="F461" s="2"/>
      <c r="G461" s="2"/>
      <c r="H461" s="5">
        <f>L456*A451*$F$2</f>
        <v>-1.3687711925717016E-3</v>
      </c>
      <c r="I461" s="5">
        <f>L456*A452*$F$2</f>
        <v>-3.6738258718818236E-3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x14ac:dyDescent="0.25">
      <c r="A465" s="2" t="s">
        <v>2</v>
      </c>
      <c r="B465" s="2">
        <f>B443+1</f>
        <v>22</v>
      </c>
      <c r="C465" s="2"/>
      <c r="D465" s="2"/>
      <c r="E465" s="2"/>
      <c r="F465" s="2"/>
      <c r="G465" s="2"/>
      <c r="H465" s="2" t="s">
        <v>10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 t="s">
        <v>25</v>
      </c>
      <c r="X465" s="2"/>
      <c r="Y465" s="2"/>
    </row>
    <row r="466" spans="1:25" x14ac:dyDescent="0.25">
      <c r="A466" s="2" t="s">
        <v>24</v>
      </c>
      <c r="B466" s="2"/>
      <c r="C466" s="2"/>
      <c r="D466" s="2"/>
      <c r="E466" s="2"/>
      <c r="F466" s="2"/>
      <c r="G466" s="2"/>
      <c r="H466" s="5">
        <f t="array" ref="H466:H467">MMULT(C468:E469,A468:A470)</f>
        <v>-0.34294314621103639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 t="s">
        <v>21</v>
      </c>
    </row>
    <row r="467" spans="1:25" x14ac:dyDescent="0.25">
      <c r="A467" s="2" t="s">
        <v>3</v>
      </c>
      <c r="B467" s="2"/>
      <c r="C467" s="2" t="s">
        <v>8</v>
      </c>
      <c r="D467" s="2"/>
      <c r="E467" s="2"/>
      <c r="F467" s="2"/>
      <c r="G467" s="2"/>
      <c r="H467" s="5">
        <v>1.6690327926783102</v>
      </c>
      <c r="I467" s="2"/>
      <c r="J467" s="2"/>
      <c r="K467" s="2" t="s">
        <v>15</v>
      </c>
      <c r="L467" s="2"/>
      <c r="M467" s="2"/>
      <c r="N467" s="2"/>
      <c r="O467" s="2" t="s">
        <v>17</v>
      </c>
      <c r="P467" s="2"/>
      <c r="Q467" s="2"/>
      <c r="R467" s="2" t="s">
        <v>19</v>
      </c>
      <c r="S467" s="2"/>
      <c r="T467" s="2"/>
      <c r="U467" s="2" t="s">
        <v>20</v>
      </c>
      <c r="V467" s="2"/>
      <c r="W467" s="2" t="s">
        <v>4</v>
      </c>
      <c r="X467" s="2"/>
      <c r="Y467" s="2" t="s">
        <v>5</v>
      </c>
    </row>
    <row r="468" spans="1:25" x14ac:dyDescent="0.25">
      <c r="A468" s="9">
        <f>A446</f>
        <v>0.91200000000000003</v>
      </c>
      <c r="B468" s="2"/>
      <c r="C468" s="10">
        <f>C455</f>
        <v>-0.15327529197769987</v>
      </c>
      <c r="D468" s="10">
        <f t="shared" ref="D468:E468" si="104">D455</f>
        <v>0.81372439668841623</v>
      </c>
      <c r="E468" s="10">
        <f t="shared" si="104"/>
        <v>-0.2927616690766055</v>
      </c>
      <c r="F468" s="2"/>
      <c r="G468" s="2"/>
      <c r="H468" s="2"/>
      <c r="I468" s="5">
        <f>H466+H473</f>
        <v>-0.70901729060742236</v>
      </c>
      <c r="J468" s="2"/>
      <c r="K468" s="9">
        <f>1/(1+EXP(-$D$2 * I468))</f>
        <v>0.32981601939391614</v>
      </c>
      <c r="L468" s="2"/>
      <c r="M468" s="2"/>
      <c r="N468" s="2"/>
      <c r="O468" s="10">
        <v>-0.12</v>
      </c>
      <c r="P468" s="10">
        <v>0.33</v>
      </c>
      <c r="Q468" s="2"/>
      <c r="R468" s="5">
        <f t="array" ref="R468:R469">MMULT(O468:P469,K468:K469)</f>
        <v>0.25350898402648692</v>
      </c>
      <c r="S468" s="2"/>
      <c r="T468" s="2"/>
      <c r="U468" s="11">
        <f>1/(1+EXP(-$D$2 * R468))</f>
        <v>0.56303999217111123</v>
      </c>
      <c r="V468" s="2"/>
      <c r="W468" s="9">
        <f>W446</f>
        <v>0.21</v>
      </c>
      <c r="X468" s="2"/>
      <c r="Y468" s="1">
        <f>0.5*((U468-W468)^2 + (U469-W469)^2)</f>
        <v>0.10044789588922065</v>
      </c>
    </row>
    <row r="469" spans="1:25" x14ac:dyDescent="0.25">
      <c r="A469" s="9">
        <f t="shared" ref="A469:A470" si="105">A447</f>
        <v>0.17199999999999999</v>
      </c>
      <c r="B469" s="2"/>
      <c r="C469" s="10">
        <f>C456</f>
        <v>0.75785032561578225</v>
      </c>
      <c r="D469" s="10">
        <f t="shared" ref="D469:E469" si="106">D456</f>
        <v>0.11639282456788877</v>
      </c>
      <c r="E469" s="10">
        <f t="shared" si="106"/>
        <v>0.81728133949747439</v>
      </c>
      <c r="F469" s="2"/>
      <c r="G469" s="2"/>
      <c r="H469" s="2"/>
      <c r="I469" s="5">
        <f>H467+H474</f>
        <v>2.0719028442865128</v>
      </c>
      <c r="J469" s="2"/>
      <c r="K469" s="9">
        <f>1/(1+EXP(-$D$2 * I469))</f>
        <v>0.88814214046592976</v>
      </c>
      <c r="L469" s="2"/>
      <c r="M469" s="2"/>
      <c r="N469" s="2"/>
      <c r="O469" s="10">
        <v>0.25</v>
      </c>
      <c r="P469" s="10">
        <v>0.44</v>
      </c>
      <c r="Q469" s="2"/>
      <c r="R469" s="5">
        <v>0.47323654665348813</v>
      </c>
      <c r="S469" s="2"/>
      <c r="T469" s="2"/>
      <c r="U469" s="11">
        <f>1/(1+EXP(-$D$2 * R469))</f>
        <v>0.61614951694012254</v>
      </c>
      <c r="V469" s="2"/>
      <c r="W469" s="9">
        <f>W447</f>
        <v>0.34</v>
      </c>
      <c r="X469" s="2"/>
      <c r="Y469" s="2"/>
    </row>
    <row r="470" spans="1:25" x14ac:dyDescent="0.25">
      <c r="A470" s="9">
        <f t="shared" si="105"/>
        <v>1.1719999999999999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 t="s">
        <v>7</v>
      </c>
      <c r="B472" s="2"/>
      <c r="C472" s="2" t="s">
        <v>9</v>
      </c>
      <c r="D472" s="2"/>
      <c r="E472" s="2"/>
      <c r="F472" s="2"/>
      <c r="G472" s="2"/>
      <c r="H472" s="2" t="s">
        <v>11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9">
        <f>K446</f>
        <v>0.33085143912898174</v>
      </c>
      <c r="B473" s="2"/>
      <c r="C473" s="10">
        <f>C460</f>
        <v>-0.13283488805917759</v>
      </c>
      <c r="D473" s="10">
        <f>D460</f>
        <v>-0.36214523787786879</v>
      </c>
      <c r="E473" s="2"/>
      <c r="F473" s="2"/>
      <c r="G473" s="2"/>
      <c r="H473" s="5">
        <f t="array" ref="H473:H474">MMULT(C473:D474,A473:A474)</f>
        <v>-0.36607414439638603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9">
        <f>K447</f>
        <v>0.88949265881028861</v>
      </c>
      <c r="B474" s="2"/>
      <c r="C474" s="10">
        <f>C461</f>
        <v>0.22224547828884775</v>
      </c>
      <c r="D474" s="10">
        <f>D461</f>
        <v>0.37025579920684926</v>
      </c>
      <c r="E474" s="2"/>
      <c r="F474" s="2"/>
      <c r="G474" s="2"/>
      <c r="H474" s="5">
        <v>0.40287005160820283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 t="s">
        <v>23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22</v>
      </c>
      <c r="W475" s="2"/>
      <c r="X475" s="2"/>
      <c r="Y475" s="2"/>
    </row>
    <row r="476" spans="1:25" x14ac:dyDescent="0.25">
      <c r="A476" s="2"/>
      <c r="B476" s="2"/>
      <c r="C476" s="2" t="s">
        <v>8</v>
      </c>
      <c r="D476" s="2" t="s">
        <v>12</v>
      </c>
      <c r="E476" s="2"/>
      <c r="F476" s="2"/>
      <c r="G476" s="2"/>
      <c r="H476" s="2" t="s">
        <v>13</v>
      </c>
      <c r="I476" s="2"/>
      <c r="J476" s="2"/>
      <c r="K476" s="2"/>
      <c r="L476" s="2" t="s">
        <v>16</v>
      </c>
      <c r="M476" s="2"/>
      <c r="N476" s="2"/>
      <c r="O476" s="2" t="s">
        <v>17</v>
      </c>
      <c r="P476" s="2"/>
      <c r="Q476" s="2"/>
      <c r="R476" s="2" t="s">
        <v>18</v>
      </c>
      <c r="S476" s="2"/>
      <c r="T476" s="2"/>
      <c r="U476" s="2"/>
      <c r="V476" s="2" t="s">
        <v>6</v>
      </c>
      <c r="W476" s="2"/>
      <c r="X476" s="2"/>
      <c r="Y476" s="2"/>
    </row>
    <row r="477" spans="1:25" x14ac:dyDescent="0.25">
      <c r="A477" s="2"/>
      <c r="B477" s="2"/>
      <c r="C477" s="9">
        <f>H477+C468</f>
        <v>-0.15481083412684429</v>
      </c>
      <c r="D477" s="9">
        <f t="shared" ref="D477:D478" si="107">I477+D468</f>
        <v>0.8134347988269548</v>
      </c>
      <c r="E477" s="9">
        <f t="shared" ref="E477:E478" si="108">J477+E468</f>
        <v>-0.29473497543493582</v>
      </c>
      <c r="F477" s="2"/>
      <c r="G477" s="2"/>
      <c r="H477" s="5">
        <f>$F$2 * (L477*A468)</f>
        <v>-1.5355421491444179E-3</v>
      </c>
      <c r="I477" s="5">
        <f>L477*A469*$F$2</f>
        <v>-2.8959786146144721E-4</v>
      </c>
      <c r="J477" s="5">
        <f>L477*A470*$F$2</f>
        <v>-1.9733063583303265E-3</v>
      </c>
      <c r="K477" s="2"/>
      <c r="L477" s="10">
        <f>(K468*(1-K468)*M477) * $D$2</f>
        <v>-1.8707872187431992E-3</v>
      </c>
      <c r="M477" s="10">
        <f>O468*V477+O469*V478</f>
        <v>-8.4636677361983881E-3</v>
      </c>
      <c r="N477" s="2"/>
      <c r="O477" s="9">
        <f>O468+R477</f>
        <v>-0.137385394346726</v>
      </c>
      <c r="P477" s="9">
        <f>P468+S477</f>
        <v>0.2831838951415398</v>
      </c>
      <c r="Q477" s="2"/>
      <c r="R477" s="5">
        <f t="array" ref="R477:S478">MMULT(V477:V478,TRANSPOSE(K468:K469)*$F$2)</f>
        <v>-1.7385394346726018E-2</v>
      </c>
      <c r="S477" s="5">
        <v>-4.6816104858460196E-2</v>
      </c>
      <c r="T477" s="2"/>
      <c r="U477" s="2"/>
      <c r="V477" s="10">
        <f>(W468-U468)*W468*(1-W468)</f>
        <v>-5.8569334701187359E-2</v>
      </c>
      <c r="W477" s="2"/>
      <c r="X477" s="2"/>
      <c r="Y477" s="2"/>
    </row>
    <row r="478" spans="1:25" x14ac:dyDescent="0.25">
      <c r="A478" s="2"/>
      <c r="B478" s="2"/>
      <c r="C478" s="9">
        <f>H478+C469</f>
        <v>0.75405093219664743</v>
      </c>
      <c r="D478" s="9">
        <f t="shared" si="107"/>
        <v>0.11567627230024494</v>
      </c>
      <c r="E478" s="9">
        <f t="shared" si="108"/>
        <v>0.81239878567376167</v>
      </c>
      <c r="F478" s="2"/>
      <c r="G478" s="2"/>
      <c r="H478" s="5">
        <f>$F$2 * (L478*A468)</f>
        <v>-3.7993934191347762E-3</v>
      </c>
      <c r="I478" s="5">
        <f>L478*A469*$F$2</f>
        <v>-7.1655226764383924E-4</v>
      </c>
      <c r="J478" s="5">
        <f>L478*A470*$F$2</f>
        <v>-4.8825538237126723E-3</v>
      </c>
      <c r="K478" s="2"/>
      <c r="L478" s="10">
        <f>(K469*(1-K469)*M478) * $D$2</f>
        <v>-4.6288906178542592E-3</v>
      </c>
      <c r="M478" s="10">
        <f>P468*V477+P469*V478</f>
        <v>-4.6593779155991763E-2</v>
      </c>
      <c r="N478" s="2"/>
      <c r="O478" s="9">
        <f>O469+R478</f>
        <v>0.23160577918555911</v>
      </c>
      <c r="P478" s="9">
        <f>P469+S478</f>
        <v>0.39046728574202832</v>
      </c>
      <c r="Q478" s="2"/>
      <c r="R478" s="5">
        <v>-1.8394220814440903E-2</v>
      </c>
      <c r="S478" s="5">
        <v>-4.9532714257971698E-2</v>
      </c>
      <c r="T478" s="2"/>
      <c r="U478" s="2"/>
      <c r="V478" s="10">
        <f>(W469-U469)*W469*(1-W469)</f>
        <v>-6.1967951601363487E-2</v>
      </c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 t="s">
        <v>9</v>
      </c>
      <c r="D481" s="2"/>
      <c r="E481" s="2"/>
      <c r="F481" s="2"/>
      <c r="G481" s="2"/>
      <c r="H481" s="2" t="s">
        <v>14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9">
        <f>C473+H482</f>
        <v>-0.13339194543844035</v>
      </c>
      <c r="D482" s="9">
        <f>D473+I482</f>
        <v>-0.36364288422541013</v>
      </c>
      <c r="E482" s="2"/>
      <c r="F482" s="2"/>
      <c r="G482" s="2"/>
      <c r="H482" s="5">
        <f>L477*A473*$F$2</f>
        <v>-5.5705737926276336E-4</v>
      </c>
      <c r="I482" s="5">
        <f>L477*A474*$F$2</f>
        <v>-1.4976463475413738E-3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9">
        <f>C474+H483</f>
        <v>0.22086715067860879</v>
      </c>
      <c r="D483" s="9">
        <f>D474+I483</f>
        <v>0.36655017140613377</v>
      </c>
      <c r="E483" s="2"/>
      <c r="F483" s="2"/>
      <c r="G483" s="2"/>
      <c r="H483" s="5">
        <f>L478*A473*$F$2</f>
        <v>-1.3783276102389509E-3</v>
      </c>
      <c r="I483" s="5">
        <f>L478*A474*$F$2</f>
        <v>-3.7056278007154661E-3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x14ac:dyDescent="0.25">
      <c r="A487" s="2" t="s">
        <v>2</v>
      </c>
      <c r="B487" s="2">
        <f>B465+1</f>
        <v>23</v>
      </c>
      <c r="C487" s="2"/>
      <c r="D487" s="2"/>
      <c r="E487" s="2"/>
      <c r="F487" s="2"/>
      <c r="G487" s="2"/>
      <c r="H487" s="2" t="s">
        <v>10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 t="s">
        <v>25</v>
      </c>
      <c r="X487" s="2"/>
      <c r="Y487" s="2"/>
    </row>
    <row r="488" spans="1:25" x14ac:dyDescent="0.25">
      <c r="A488" s="2" t="s">
        <v>24</v>
      </c>
      <c r="B488" s="2"/>
      <c r="C488" s="2"/>
      <c r="D488" s="2"/>
      <c r="E488" s="2"/>
      <c r="F488" s="2"/>
      <c r="G488" s="2"/>
      <c r="H488" s="5">
        <f t="array" ref="H488:H489">MMULT(C490:E491,A490:A492)</f>
        <v>-0.34670608653519053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 t="s">
        <v>21</v>
      </c>
    </row>
    <row r="489" spans="1:25" x14ac:dyDescent="0.25">
      <c r="A489" s="2" t="s">
        <v>3</v>
      </c>
      <c r="B489" s="2"/>
      <c r="C489" s="2" t="s">
        <v>8</v>
      </c>
      <c r="D489" s="2"/>
      <c r="E489" s="2"/>
      <c r="F489" s="2"/>
      <c r="G489" s="2"/>
      <c r="H489" s="5">
        <v>1.6597221458086333</v>
      </c>
      <c r="I489" s="2"/>
      <c r="J489" s="2"/>
      <c r="K489" s="2" t="s">
        <v>15</v>
      </c>
      <c r="L489" s="2"/>
      <c r="M489" s="2"/>
      <c r="N489" s="2"/>
      <c r="O489" s="2" t="s">
        <v>17</v>
      </c>
      <c r="P489" s="2"/>
      <c r="Q489" s="2"/>
      <c r="R489" s="2" t="s">
        <v>19</v>
      </c>
      <c r="S489" s="2"/>
      <c r="T489" s="2"/>
      <c r="U489" s="2" t="s">
        <v>20</v>
      </c>
      <c r="V489" s="2"/>
      <c r="W489" s="2" t="s">
        <v>4</v>
      </c>
      <c r="X489" s="2"/>
      <c r="Y489" s="2" t="s">
        <v>5</v>
      </c>
    </row>
    <row r="490" spans="1:25" x14ac:dyDescent="0.25">
      <c r="A490" s="9">
        <f>A468</f>
        <v>0.91200000000000003</v>
      </c>
      <c r="B490" s="2"/>
      <c r="C490" s="10">
        <f>C477</f>
        <v>-0.15481083412684429</v>
      </c>
      <c r="D490" s="10">
        <f t="shared" ref="D490:E490" si="109">D477</f>
        <v>0.8134347988269548</v>
      </c>
      <c r="E490" s="10">
        <f t="shared" si="109"/>
        <v>-0.29473497543493582</v>
      </c>
      <c r="F490" s="2"/>
      <c r="G490" s="2"/>
      <c r="H490" s="2"/>
      <c r="I490" s="5">
        <f>H488+H495</f>
        <v>-0.71366745656006736</v>
      </c>
      <c r="J490" s="2"/>
      <c r="K490" s="9">
        <f>1/(1+EXP(-$D$2 * I490))</f>
        <v>0.32878897338117558</v>
      </c>
      <c r="L490" s="2"/>
      <c r="M490" s="2"/>
      <c r="N490" s="2"/>
      <c r="O490" s="10">
        <v>-0.12</v>
      </c>
      <c r="P490" s="10">
        <v>0.33</v>
      </c>
      <c r="Q490" s="2"/>
      <c r="R490" s="5">
        <f t="array" ref="R490:R491">MMULT(O490:P491,K490:K491)</f>
        <v>0.25317782687912677</v>
      </c>
      <c r="S490" s="2"/>
      <c r="T490" s="2"/>
      <c r="U490" s="11">
        <f>1/(1+EXP(-$D$2 * R490))</f>
        <v>0.5629585172160857</v>
      </c>
      <c r="V490" s="2"/>
      <c r="W490" s="9">
        <f>W468</f>
        <v>0.21</v>
      </c>
      <c r="X490" s="2"/>
      <c r="Y490" s="1">
        <f>0.5*((U490-W490)^2 + (U491-W491)^2)</f>
        <v>0.10036281032542413</v>
      </c>
    </row>
    <row r="491" spans="1:25" x14ac:dyDescent="0.25">
      <c r="A491" s="9">
        <f t="shared" ref="A491:A492" si="110">A469</f>
        <v>0.17199999999999999</v>
      </c>
      <c r="B491" s="2"/>
      <c r="C491" s="10">
        <f>C478</f>
        <v>0.75405093219664743</v>
      </c>
      <c r="D491" s="10">
        <f t="shared" ref="D491:E491" si="111">D478</f>
        <v>0.11567627230024494</v>
      </c>
      <c r="E491" s="10">
        <f t="shared" si="111"/>
        <v>0.81239878567376167</v>
      </c>
      <c r="F491" s="2"/>
      <c r="G491" s="2"/>
      <c r="H491" s="2"/>
      <c r="I491" s="5">
        <f>H489+H496</f>
        <v>2.0581163240811255</v>
      </c>
      <c r="J491" s="2"/>
      <c r="K491" s="9">
        <f>1/(1+EXP(-$D$2 * I491))</f>
        <v>0.88676516268141758</v>
      </c>
      <c r="L491" s="2"/>
      <c r="M491" s="2"/>
      <c r="N491" s="2"/>
      <c r="O491" s="10">
        <v>0.25</v>
      </c>
      <c r="P491" s="10">
        <v>0.44</v>
      </c>
      <c r="Q491" s="2"/>
      <c r="R491" s="5">
        <v>0.4723739149251176</v>
      </c>
      <c r="S491" s="2"/>
      <c r="T491" s="2"/>
      <c r="U491" s="11">
        <f>1/(1+EXP(-$D$2 * R491))</f>
        <v>0.6159454760916917</v>
      </c>
      <c r="V491" s="2"/>
      <c r="W491" s="9">
        <f>W469</f>
        <v>0.34</v>
      </c>
      <c r="X491" s="2"/>
      <c r="Y491" s="2"/>
    </row>
    <row r="492" spans="1:25" x14ac:dyDescent="0.25">
      <c r="A492" s="9">
        <f t="shared" si="110"/>
        <v>1.1719999999999999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 t="s">
        <v>7</v>
      </c>
      <c r="B494" s="2"/>
      <c r="C494" s="2" t="s">
        <v>9</v>
      </c>
      <c r="D494" s="2"/>
      <c r="E494" s="2"/>
      <c r="F494" s="2"/>
      <c r="G494" s="2"/>
      <c r="H494" s="2" t="s">
        <v>11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9">
        <f>K468</f>
        <v>0.32981601939391614</v>
      </c>
      <c r="B495" s="2"/>
      <c r="C495" s="10">
        <f>C482</f>
        <v>-0.13339194543844035</v>
      </c>
      <c r="D495" s="10">
        <f>D482</f>
        <v>-0.36364288422541013</v>
      </c>
      <c r="E495" s="2"/>
      <c r="F495" s="2"/>
      <c r="G495" s="2"/>
      <c r="H495" s="5">
        <f t="array" ref="H495:H496">MMULT(C495:D496,A495:A496)</f>
        <v>-0.36696137002487689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9">
        <f>K469</f>
        <v>0.88814214046592976</v>
      </c>
      <c r="B496" s="2"/>
      <c r="C496" s="10">
        <f>C483</f>
        <v>0.22086715067860879</v>
      </c>
      <c r="D496" s="10">
        <f>D483</f>
        <v>0.36655017140613377</v>
      </c>
      <c r="E496" s="2"/>
      <c r="F496" s="2"/>
      <c r="G496" s="2"/>
      <c r="H496" s="5">
        <v>0.39839417827249213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 t="s">
        <v>23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22</v>
      </c>
      <c r="W497" s="2"/>
      <c r="X497" s="2"/>
      <c r="Y497" s="2"/>
    </row>
    <row r="498" spans="1:25" x14ac:dyDescent="0.25">
      <c r="A498" s="2"/>
      <c r="B498" s="2"/>
      <c r="C498" s="2" t="s">
        <v>8</v>
      </c>
      <c r="D498" s="2" t="s">
        <v>12</v>
      </c>
      <c r="E498" s="2"/>
      <c r="F498" s="2"/>
      <c r="G498" s="2"/>
      <c r="H498" s="2" t="s">
        <v>13</v>
      </c>
      <c r="I498" s="2"/>
      <c r="J498" s="2"/>
      <c r="K498" s="2"/>
      <c r="L498" s="2" t="s">
        <v>16</v>
      </c>
      <c r="M498" s="2"/>
      <c r="N498" s="2"/>
      <c r="O498" s="2" t="s">
        <v>17</v>
      </c>
      <c r="P498" s="2"/>
      <c r="Q498" s="2"/>
      <c r="R498" s="2" t="s">
        <v>18</v>
      </c>
      <c r="S498" s="2"/>
      <c r="T498" s="2"/>
      <c r="U498" s="2"/>
      <c r="V498" s="2" t="s">
        <v>6</v>
      </c>
      <c r="W498" s="2"/>
      <c r="X498" s="2"/>
      <c r="Y498" s="2"/>
    </row>
    <row r="499" spans="1:25" x14ac:dyDescent="0.25">
      <c r="A499" s="2"/>
      <c r="B499" s="2"/>
      <c r="C499" s="9">
        <f>H499+C490</f>
        <v>-0.15634216082697699</v>
      </c>
      <c r="D499" s="9">
        <f t="shared" ref="D499:D500" si="112">I499+D490</f>
        <v>0.81314599598438586</v>
      </c>
      <c r="E499" s="9">
        <f t="shared" ref="E499:E500" si="113">J499+E490</f>
        <v>-0.29670286457150985</v>
      </c>
      <c r="F499" s="2"/>
      <c r="G499" s="2"/>
      <c r="H499" s="5">
        <f>$F$2 * (L499*A490)</f>
        <v>-1.5313267001326963E-3</v>
      </c>
      <c r="I499" s="5">
        <f>L499*A491*$F$2</f>
        <v>-2.8880284256888571E-4</v>
      </c>
      <c r="J499" s="5">
        <f>L499*A492*$F$2</f>
        <v>-1.9678891365740351E-3</v>
      </c>
      <c r="K499" s="2"/>
      <c r="L499" s="10">
        <f>(K490*(1-K490)*M499) * $D$2</f>
        <v>-1.8656514377834994E-3</v>
      </c>
      <c r="M499" s="10">
        <f>O490*V499+O491*V500</f>
        <v>-8.453843048006067E-3</v>
      </c>
      <c r="N499" s="2"/>
      <c r="O499" s="9">
        <f>O490+R499</f>
        <v>-0.13732725655896291</v>
      </c>
      <c r="P499" s="9">
        <f>P490+S499</f>
        <v>0.28326726646785072</v>
      </c>
      <c r="Q499" s="2"/>
      <c r="R499" s="5">
        <f t="array" ref="R499:S500">MMULT(V499:V500,TRANSPOSE(K490:K491)*$F$2)</f>
        <v>-1.7327256558962906E-2</v>
      </c>
      <c r="S499" s="5">
        <v>-4.6732733532149281E-2</v>
      </c>
      <c r="T499" s="2"/>
      <c r="U499" s="2"/>
      <c r="V499" s="10">
        <f>(W490-U490)*W490*(1-W490)</f>
        <v>-5.8555818006148626E-2</v>
      </c>
      <c r="W499" s="2"/>
      <c r="X499" s="2"/>
      <c r="Y499" s="2"/>
    </row>
    <row r="500" spans="1:25" x14ac:dyDescent="0.25">
      <c r="A500" s="2"/>
      <c r="B500" s="2"/>
      <c r="C500" s="9">
        <f>H500+C491</f>
        <v>0.75021275914357743</v>
      </c>
      <c r="D500" s="9">
        <f t="shared" si="112"/>
        <v>0.11495240632970981</v>
      </c>
      <c r="E500" s="9">
        <f t="shared" si="113"/>
        <v>0.80746639661871999</v>
      </c>
      <c r="F500" s="2"/>
      <c r="G500" s="2"/>
      <c r="H500" s="5">
        <f>$F$2 * (L500*A490)</f>
        <v>-3.8381730530699949E-3</v>
      </c>
      <c r="I500" s="5">
        <f>L500*A491*$F$2</f>
        <v>-7.2386597053513042E-4</v>
      </c>
      <c r="J500" s="5">
        <f>L500*A492*$F$2</f>
        <v>-4.9323890550417027E-3</v>
      </c>
      <c r="K500" s="2"/>
      <c r="L500" s="10">
        <f>(K491*(1-K491)*M500) * $D$2</f>
        <v>-4.6761367605628584E-3</v>
      </c>
      <c r="M500" s="10">
        <f>P490*V499+P491*V500</f>
        <v>-4.6569172469418316E-2</v>
      </c>
      <c r="N500" s="2"/>
      <c r="O500" s="9">
        <f>O491+R500</f>
        <v>0.2316766074949316</v>
      </c>
      <c r="P500" s="9">
        <f>P491+S500</f>
        <v>0.39058062328387455</v>
      </c>
      <c r="Q500" s="2"/>
      <c r="R500" s="5">
        <v>-1.8323392505068408E-2</v>
      </c>
      <c r="S500" s="5">
        <v>-4.9419376716125431E-2</v>
      </c>
      <c r="T500" s="2"/>
      <c r="U500" s="2"/>
      <c r="V500" s="10">
        <f>(W491-U491)*W491*(1-W491)</f>
        <v>-6.1922164834975611E-2</v>
      </c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 t="s">
        <v>9</v>
      </c>
      <c r="D503" s="2"/>
      <c r="E503" s="2"/>
      <c r="F503" s="2"/>
      <c r="G503" s="2"/>
      <c r="H503" s="2" t="s">
        <v>14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9">
        <f>C495+H504</f>
        <v>-0.13394573499614801</v>
      </c>
      <c r="D504" s="9">
        <f>D495+I504</f>
        <v>-0.36513415152059486</v>
      </c>
      <c r="E504" s="2"/>
      <c r="F504" s="2"/>
      <c r="G504" s="2"/>
      <c r="H504" s="5">
        <f>L499*A495*$F$2</f>
        <v>-5.5378955770766115E-4</v>
      </c>
      <c r="I504" s="5">
        <f>L499*A496*$F$2</f>
        <v>-1.4912672951847387E-3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9">
        <f>C496+H505</f>
        <v>0.21947911234734943</v>
      </c>
      <c r="D505" s="9">
        <f>D496+I505</f>
        <v>0.36281240470565984</v>
      </c>
      <c r="E505" s="2"/>
      <c r="F505" s="2"/>
      <c r="G505" s="2"/>
      <c r="H505" s="5">
        <f>L500*A495*$F$2</f>
        <v>-1.3880383312593635E-3</v>
      </c>
      <c r="I505" s="5">
        <f>L500*A496*$F$2</f>
        <v>-3.7377667004739445E-3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x14ac:dyDescent="0.25">
      <c r="A509" s="2" t="s">
        <v>2</v>
      </c>
      <c r="B509" s="2">
        <f>B487+1</f>
        <v>24</v>
      </c>
      <c r="C509" s="2"/>
      <c r="D509" s="2"/>
      <c r="E509" s="2"/>
      <c r="F509" s="2"/>
      <c r="G509" s="2"/>
      <c r="H509" s="2" t="s">
        <v>10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 t="s">
        <v>25</v>
      </c>
      <c r="X509" s="2"/>
      <c r="Y509" s="2"/>
    </row>
    <row r="510" spans="1:25" x14ac:dyDescent="0.25">
      <c r="A510" s="2" t="s">
        <v>24</v>
      </c>
      <c r="B510" s="2"/>
      <c r="C510" s="2"/>
      <c r="D510" s="2"/>
      <c r="E510" s="2"/>
      <c r="F510" s="2"/>
      <c r="G510" s="2"/>
      <c r="H510" s="5">
        <f t="array" ref="H510:H511">MMULT(C512:E513,A512:A514)</f>
        <v>-0.35045869664269819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 t="s">
        <v>21</v>
      </c>
    </row>
    <row r="511" spans="1:25" x14ac:dyDescent="0.25">
      <c r="A511" s="2" t="s">
        <v>3</v>
      </c>
      <c r="B511" s="2"/>
      <c r="C511" s="2" t="s">
        <v>8</v>
      </c>
      <c r="D511" s="2"/>
      <c r="E511" s="2"/>
      <c r="F511" s="2"/>
      <c r="G511" s="2"/>
      <c r="H511" s="5">
        <v>1.6503164670647923</v>
      </c>
      <c r="I511" s="2"/>
      <c r="J511" s="2"/>
      <c r="K511" s="2" t="s">
        <v>15</v>
      </c>
      <c r="L511" s="2"/>
      <c r="M511" s="2"/>
      <c r="N511" s="2"/>
      <c r="O511" s="2" t="s">
        <v>17</v>
      </c>
      <c r="P511" s="2"/>
      <c r="Q511" s="2"/>
      <c r="R511" s="2" t="s">
        <v>19</v>
      </c>
      <c r="S511" s="2"/>
      <c r="T511" s="2"/>
      <c r="U511" s="2" t="s">
        <v>20</v>
      </c>
      <c r="V511" s="2"/>
      <c r="W511" s="2" t="s">
        <v>4</v>
      </c>
      <c r="X511" s="2"/>
      <c r="Y511" s="2" t="s">
        <v>5</v>
      </c>
    </row>
    <row r="512" spans="1:25" x14ac:dyDescent="0.25">
      <c r="A512" s="9">
        <f>A490</f>
        <v>0.91200000000000003</v>
      </c>
      <c r="B512" s="2"/>
      <c r="C512" s="10">
        <f>C499</f>
        <v>-0.15634216082697699</v>
      </c>
      <c r="D512" s="10">
        <f t="shared" ref="D512:E512" si="114">D499</f>
        <v>0.81314599598438586</v>
      </c>
      <c r="E512" s="10">
        <f t="shared" si="114"/>
        <v>-0.29670286457150985</v>
      </c>
      <c r="F512" s="2"/>
      <c r="G512" s="2"/>
      <c r="H512" s="2"/>
      <c r="I512" s="5">
        <f>H510+H517</f>
        <v>-0.71828682261457044</v>
      </c>
      <c r="J512" s="2"/>
      <c r="K512" s="9">
        <f>1/(1+EXP(-$D$2 * I512))</f>
        <v>0.32777034776928576</v>
      </c>
      <c r="L512" s="2"/>
      <c r="M512" s="2"/>
      <c r="N512" s="2"/>
      <c r="O512" s="10">
        <v>-0.12</v>
      </c>
      <c r="P512" s="10">
        <v>0.33</v>
      </c>
      <c r="Q512" s="2"/>
      <c r="R512" s="5">
        <f t="array" ref="R512:R513">MMULT(O512:P513,K512:K513)</f>
        <v>0.25283671403314889</v>
      </c>
      <c r="S512" s="2"/>
      <c r="T512" s="2"/>
      <c r="U512" s="11">
        <f>1/(1+EXP(-$D$2 * R512))</f>
        <v>0.56287458929750611</v>
      </c>
      <c r="V512" s="2"/>
      <c r="W512" s="9">
        <f>W490</f>
        <v>0.21</v>
      </c>
      <c r="X512" s="2"/>
      <c r="Y512" s="1">
        <f>0.5*((U512-W512)^2 + (U513-W513)^2)</f>
        <v>0.10027625539174456</v>
      </c>
    </row>
    <row r="513" spans="1:25" x14ac:dyDescent="0.25">
      <c r="A513" s="9">
        <f t="shared" ref="A513:A514" si="115">A491</f>
        <v>0.17199999999999999</v>
      </c>
      <c r="B513" s="2"/>
      <c r="C513" s="10">
        <f>C500</f>
        <v>0.75021275914357743</v>
      </c>
      <c r="D513" s="10">
        <f t="shared" ref="D513:E513" si="116">D500</f>
        <v>0.11495240632970981</v>
      </c>
      <c r="E513" s="10">
        <f t="shared" si="116"/>
        <v>0.80746639661871999</v>
      </c>
      <c r="F513" s="2"/>
      <c r="G513" s="2"/>
      <c r="H513" s="2"/>
      <c r="I513" s="5">
        <f>H511+H518</f>
        <v>2.0442081801737397</v>
      </c>
      <c r="J513" s="2"/>
      <c r="K513" s="9">
        <f>1/(1+EXP(-$D$2 * I513))</f>
        <v>0.88536107807716113</v>
      </c>
      <c r="L513" s="2"/>
      <c r="M513" s="2"/>
      <c r="N513" s="2"/>
      <c r="O513" s="10">
        <v>0.25</v>
      </c>
      <c r="P513" s="10">
        <v>0.44</v>
      </c>
      <c r="Q513" s="2"/>
      <c r="R513" s="5">
        <v>0.47150146129627235</v>
      </c>
      <c r="S513" s="2"/>
      <c r="T513" s="2"/>
      <c r="U513" s="11">
        <f>1/(1+EXP(-$D$2 * R513))</f>
        <v>0.61573907052067445</v>
      </c>
      <c r="V513" s="2"/>
      <c r="W513" s="9">
        <f>W491</f>
        <v>0.34</v>
      </c>
      <c r="X513" s="2"/>
      <c r="Y513" s="2"/>
    </row>
    <row r="514" spans="1:25" x14ac:dyDescent="0.25">
      <c r="A514" s="9">
        <f t="shared" si="115"/>
        <v>1.1719999999999999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 t="s">
        <v>7</v>
      </c>
      <c r="B516" s="2"/>
      <c r="C516" s="2" t="s">
        <v>9</v>
      </c>
      <c r="D516" s="2"/>
      <c r="E516" s="2"/>
      <c r="F516" s="2"/>
      <c r="G516" s="2"/>
      <c r="H516" s="2" t="s">
        <v>11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9">
        <f>K490</f>
        <v>0.32878897338117558</v>
      </c>
      <c r="B517" s="2"/>
      <c r="C517" s="10">
        <f>C504</f>
        <v>-0.13394573499614801</v>
      </c>
      <c r="D517" s="10">
        <f>D504</f>
        <v>-0.36513415152059486</v>
      </c>
      <c r="E517" s="2"/>
      <c r="F517" s="2"/>
      <c r="G517" s="2"/>
      <c r="H517" s="5">
        <f t="array" ref="H517:H518">MMULT(C517:D518,A517:A518)</f>
        <v>-0.3678281259718722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9">
        <f>K491</f>
        <v>0.88676516268141758</v>
      </c>
      <c r="B518" s="2"/>
      <c r="C518" s="10">
        <f>C505</f>
        <v>0.21947911234734943</v>
      </c>
      <c r="D518" s="10">
        <f>D505</f>
        <v>0.36281240470565984</v>
      </c>
      <c r="E518" s="2"/>
      <c r="F518" s="2"/>
      <c r="G518" s="2"/>
      <c r="H518" s="5">
        <v>0.39389171310894749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 t="s">
        <v>23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22</v>
      </c>
      <c r="W519" s="2"/>
      <c r="X519" s="2"/>
      <c r="Y519" s="2"/>
    </row>
    <row r="520" spans="1:25" x14ac:dyDescent="0.25">
      <c r="A520" s="2"/>
      <c r="B520" s="2"/>
      <c r="C520" s="2" t="s">
        <v>8</v>
      </c>
      <c r="D520" s="2" t="s">
        <v>12</v>
      </c>
      <c r="E520" s="2"/>
      <c r="F520" s="2"/>
      <c r="G520" s="2"/>
      <c r="H520" s="2" t="s">
        <v>13</v>
      </c>
      <c r="I520" s="2"/>
      <c r="J520" s="2"/>
      <c r="K520" s="2"/>
      <c r="L520" s="2" t="s">
        <v>16</v>
      </c>
      <c r="M520" s="2"/>
      <c r="N520" s="2"/>
      <c r="O520" s="2" t="s">
        <v>17</v>
      </c>
      <c r="P520" s="2"/>
      <c r="Q520" s="2"/>
      <c r="R520" s="2" t="s">
        <v>18</v>
      </c>
      <c r="S520" s="2"/>
      <c r="T520" s="2"/>
      <c r="U520" s="2"/>
      <c r="V520" s="2" t="s">
        <v>6</v>
      </c>
      <c r="W520" s="2"/>
      <c r="X520" s="2"/>
      <c r="Y520" s="2"/>
    </row>
    <row r="521" spans="1:25" x14ac:dyDescent="0.25">
      <c r="A521" s="2"/>
      <c r="B521" s="2"/>
      <c r="C521" s="9">
        <f>H521+C512</f>
        <v>-0.15786926805439011</v>
      </c>
      <c r="D521" s="9">
        <f t="shared" ref="D521:D522" si="117">I521+D512</f>
        <v>0.81285798891956673</v>
      </c>
      <c r="E521" s="9">
        <f t="shared" ref="E521:E522" si="118">J521+E512</f>
        <v>-0.29866533131551004</v>
      </c>
      <c r="F521" s="2"/>
      <c r="G521" s="2"/>
      <c r="H521" s="5">
        <f>$F$2 * (L521*A512)</f>
        <v>-1.5271072274131096E-3</v>
      </c>
      <c r="I521" s="5">
        <f>L521*A513*$F$2</f>
        <v>-2.8800706481913905E-4</v>
      </c>
      <c r="J521" s="5">
        <f>L521*A514*$F$2</f>
        <v>-1.9624667440001804E-3</v>
      </c>
      <c r="K521" s="2"/>
      <c r="L521" s="10">
        <f>(K512*(1-K512)*M521) * $D$2</f>
        <v>-1.8605107546456013E-3</v>
      </c>
      <c r="M521" s="10">
        <f>O512*V521+O513*V522</f>
        <v>-8.4439345324750816E-3</v>
      </c>
      <c r="N521" s="2"/>
      <c r="O521" s="9">
        <f>O512+R521</f>
        <v>-0.13726946736741957</v>
      </c>
      <c r="P521" s="9">
        <f>P512+S521</f>
        <v>0.28335235676352516</v>
      </c>
      <c r="Q521" s="2"/>
      <c r="R521" s="5">
        <f t="array" ref="R521:S522">MMULT(V521:V522,TRANSPOSE(K512:K513)*$F$2)</f>
        <v>-1.7269467367419564E-2</v>
      </c>
      <c r="S521" s="5">
        <v>-4.6647643236474863E-2</v>
      </c>
      <c r="T521" s="2"/>
      <c r="U521" s="2"/>
      <c r="V521" s="10">
        <f>(W512-U512)*W512*(1-W512)</f>
        <v>-5.8541894364456275E-2</v>
      </c>
      <c r="W521" s="2"/>
      <c r="X521" s="2"/>
      <c r="Y521" s="2"/>
    </row>
    <row r="522" spans="1:25" x14ac:dyDescent="0.25">
      <c r="A522" s="2"/>
      <c r="B522" s="2"/>
      <c r="C522" s="9">
        <f>H522+C513</f>
        <v>0.74633522689652876</v>
      </c>
      <c r="D522" s="9">
        <f t="shared" si="117"/>
        <v>0.11422111735329274</v>
      </c>
      <c r="E522" s="9">
        <f t="shared" si="118"/>
        <v>0.80248342754685487</v>
      </c>
      <c r="F522" s="2"/>
      <c r="G522" s="2"/>
      <c r="H522" s="5">
        <f>$F$2 * (L522*A512)</f>
        <v>-3.8775322470486445E-3</v>
      </c>
      <c r="I522" s="5">
        <f>L522*A513*$F$2</f>
        <v>-7.312889764170688E-4</v>
      </c>
      <c r="J522" s="5">
        <f>L522*A514*$F$2</f>
        <v>-4.9829690718651435E-3</v>
      </c>
      <c r="K522" s="2"/>
      <c r="L522" s="10">
        <f>(K513*(1-K513)*M522) * $D$2</f>
        <v>-4.7240889949423052E-3</v>
      </c>
      <c r="M522" s="10">
        <f>P512*V521+P513*V522</f>
        <v>-4.6544198007199875E-2</v>
      </c>
      <c r="N522" s="2"/>
      <c r="O522" s="9">
        <f>O513+R522</f>
        <v>0.23174703877393704</v>
      </c>
      <c r="P522" s="9">
        <f>P513+S522</f>
        <v>0.39069577971530567</v>
      </c>
      <c r="Q522" s="2"/>
      <c r="R522" s="5">
        <v>-1.8252961226062969E-2</v>
      </c>
      <c r="S522" s="5">
        <v>-4.9304220284694319E-2</v>
      </c>
      <c r="T522" s="2"/>
      <c r="U522" s="2"/>
      <c r="V522" s="10">
        <f>(W513-U513)*W513*(1-W513)</f>
        <v>-6.1875847424839335E-2</v>
      </c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 t="s">
        <v>9</v>
      </c>
      <c r="D525" s="2"/>
      <c r="E525" s="2"/>
      <c r="F525" s="2"/>
      <c r="G525" s="2"/>
      <c r="H525" s="2" t="s">
        <v>14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9">
        <f>C517+H526</f>
        <v>-0.13449627887503413</v>
      </c>
      <c r="D526" s="9">
        <f>D517+I526</f>
        <v>-0.36661900403040731</v>
      </c>
      <c r="E526" s="2"/>
      <c r="F526" s="2"/>
      <c r="G526" s="2"/>
      <c r="H526" s="5">
        <f>L521*A517*$F$2</f>
        <v>-5.5054387888610714E-4</v>
      </c>
      <c r="I526" s="5">
        <f>L521*A518*$F$2</f>
        <v>-1.4848525098124503E-3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9">
        <f>C518+H527</f>
        <v>0.21808120681362189</v>
      </c>
      <c r="D527" s="9">
        <f>D518+I527</f>
        <v>0.35904216291415048</v>
      </c>
      <c r="E527" s="2"/>
      <c r="F527" s="2"/>
      <c r="G527" s="2"/>
      <c r="H527" s="5">
        <f>L522*A517*$F$2</f>
        <v>-1.3979055337275512E-3</v>
      </c>
      <c r="I527" s="5">
        <f>L522*A518*$F$2</f>
        <v>-3.7702417915093573E-3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x14ac:dyDescent="0.25">
      <c r="A531" s="2" t="s">
        <v>2</v>
      </c>
      <c r="B531" s="2">
        <f>B509+1</f>
        <v>25</v>
      </c>
      <c r="C531" s="2"/>
      <c r="D531" s="2"/>
      <c r="E531" s="2"/>
      <c r="F531" s="2"/>
      <c r="G531" s="2"/>
      <c r="H531" s="2" t="s">
        <v>10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 t="s">
        <v>25</v>
      </c>
      <c r="X531" s="2"/>
      <c r="Y531" s="2"/>
    </row>
    <row r="532" spans="1:25" x14ac:dyDescent="0.25">
      <c r="A532" s="2" t="s">
        <v>24</v>
      </c>
      <c r="B532" s="2"/>
      <c r="C532" s="2"/>
      <c r="D532" s="2"/>
      <c r="E532" s="2"/>
      <c r="F532" s="2"/>
      <c r="G532" s="2"/>
      <c r="H532" s="5">
        <f t="array" ref="H532:H533">MMULT(C534:E535,A534:A536)</f>
        <v>-0.35420096667321604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 t="s">
        <v>21</v>
      </c>
    </row>
    <row r="533" spans="1:25" x14ac:dyDescent="0.25">
      <c r="A533" s="2" t="s">
        <v>3</v>
      </c>
      <c r="B533" s="2"/>
      <c r="C533" s="2" t="s">
        <v>8</v>
      </c>
      <c r="D533" s="2"/>
      <c r="E533" s="2"/>
      <c r="F533" s="2"/>
      <c r="G533" s="2"/>
      <c r="H533" s="5">
        <v>1.6408143361993144</v>
      </c>
      <c r="I533" s="2"/>
      <c r="J533" s="2"/>
      <c r="K533" s="2" t="s">
        <v>15</v>
      </c>
      <c r="L533" s="2"/>
      <c r="M533" s="2"/>
      <c r="N533" s="2"/>
      <c r="O533" s="2" t="s">
        <v>17</v>
      </c>
      <c r="P533" s="2"/>
      <c r="Q533" s="2"/>
      <c r="R533" s="2" t="s">
        <v>19</v>
      </c>
      <c r="S533" s="2"/>
      <c r="T533" s="2"/>
      <c r="U533" s="2" t="s">
        <v>20</v>
      </c>
      <c r="V533" s="2"/>
      <c r="W533" s="2" t="s">
        <v>4</v>
      </c>
      <c r="X533" s="2"/>
      <c r="Y533" s="2" t="s">
        <v>5</v>
      </c>
    </row>
    <row r="534" spans="1:25" x14ac:dyDescent="0.25">
      <c r="A534" s="9">
        <f>A512</f>
        <v>0.91200000000000003</v>
      </c>
      <c r="B534" s="2"/>
      <c r="C534" s="10">
        <f>C521</f>
        <v>-0.15786926805439011</v>
      </c>
      <c r="D534" s="10">
        <f t="shared" ref="D534:E534" si="119">D521</f>
        <v>0.81285798891956673</v>
      </c>
      <c r="E534" s="10">
        <f t="shared" si="119"/>
        <v>-0.29866533131551004</v>
      </c>
      <c r="F534" s="2"/>
      <c r="G534" s="2"/>
      <c r="H534" s="2"/>
      <c r="I534" s="5">
        <f>H532+H539</f>
        <v>-0.7228750554256973</v>
      </c>
      <c r="J534" s="2"/>
      <c r="K534" s="9">
        <f>1/(1+EXP(-$D$2 * I534))</f>
        <v>0.32676019058843969</v>
      </c>
      <c r="L534" s="2"/>
      <c r="M534" s="2"/>
      <c r="N534" s="2"/>
      <c r="O534" s="10">
        <v>-0.12</v>
      </c>
      <c r="P534" s="10">
        <v>0.33</v>
      </c>
      <c r="Q534" s="2"/>
      <c r="R534" s="5">
        <f t="array" ref="R534:R535">MMULT(O534:P535,K534:K535)</f>
        <v>0.25248542079634784</v>
      </c>
      <c r="S534" s="2"/>
      <c r="T534" s="2"/>
      <c r="U534" s="11">
        <f>1/(1+EXP(-$D$2 * R534))</f>
        <v>0.5627881528173706</v>
      </c>
      <c r="V534" s="2"/>
      <c r="W534" s="9">
        <f>W512</f>
        <v>0.21</v>
      </c>
      <c r="X534" s="2"/>
      <c r="Y534" s="1">
        <f>0.5*((U534-W534)^2 + (U535-W535)^2)</f>
        <v>0.10018819493497683</v>
      </c>
    </row>
    <row r="535" spans="1:25" x14ac:dyDescent="0.25">
      <c r="A535" s="9">
        <f t="shared" ref="A535:A536" si="120">A513</f>
        <v>0.17199999999999999</v>
      </c>
      <c r="B535" s="2"/>
      <c r="C535" s="10">
        <f>C522</f>
        <v>0.74633522689652876</v>
      </c>
      <c r="D535" s="10">
        <f t="shared" ref="D535:E535" si="121">D522</f>
        <v>0.11422111735329274</v>
      </c>
      <c r="E535" s="10">
        <f t="shared" si="121"/>
        <v>0.80248342754685487</v>
      </c>
      <c r="F535" s="2"/>
      <c r="G535" s="2"/>
      <c r="H535" s="2"/>
      <c r="I535" s="5">
        <f>H533+H540</f>
        <v>2.0301768456313889</v>
      </c>
      <c r="J535" s="2"/>
      <c r="K535" s="9">
        <f>1/(1+EXP(-$D$2 * I535))</f>
        <v>0.88392922323321388</v>
      </c>
      <c r="L535" s="2"/>
      <c r="M535" s="2"/>
      <c r="N535" s="2"/>
      <c r="O535" s="10">
        <v>0.25</v>
      </c>
      <c r="P535" s="10">
        <v>0.44</v>
      </c>
      <c r="Q535" s="2"/>
      <c r="R535" s="5">
        <v>0.47061890586972399</v>
      </c>
      <c r="S535" s="2"/>
      <c r="T535" s="2"/>
      <c r="U535" s="11">
        <f>1/(1+EXP(-$D$2 * R535))</f>
        <v>0.61553023264545981</v>
      </c>
      <c r="V535" s="2"/>
      <c r="W535" s="9">
        <f>W513</f>
        <v>0.34</v>
      </c>
      <c r="X535" s="2"/>
      <c r="Y535" s="2"/>
    </row>
    <row r="536" spans="1:25" x14ac:dyDescent="0.25">
      <c r="A536" s="9">
        <f t="shared" si="120"/>
        <v>1.1719999999999999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 t="s">
        <v>7</v>
      </c>
      <c r="B538" s="2"/>
      <c r="C538" s="2" t="s">
        <v>9</v>
      </c>
      <c r="D538" s="2"/>
      <c r="E538" s="2"/>
      <c r="F538" s="2"/>
      <c r="G538" s="2"/>
      <c r="H538" s="2" t="s">
        <v>11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9">
        <f>K512</f>
        <v>0.32777034776928576</v>
      </c>
      <c r="B539" s="2"/>
      <c r="C539" s="10">
        <f>C526</f>
        <v>-0.13449627887503413</v>
      </c>
      <c r="D539" s="10">
        <f>D526</f>
        <v>-0.36661900403040731</v>
      </c>
      <c r="E539" s="2"/>
      <c r="F539" s="2"/>
      <c r="G539" s="2"/>
      <c r="H539" s="5">
        <f t="array" ref="H539:H540">MMULT(C539:D540,A539:A540)</f>
        <v>-0.36867408875248131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9">
        <f>K513</f>
        <v>0.88536107807716113</v>
      </c>
      <c r="B540" s="2"/>
      <c r="C540" s="10">
        <f>C527</f>
        <v>0.21808120681362189</v>
      </c>
      <c r="D540" s="10">
        <f>D527</f>
        <v>0.35904216291415048</v>
      </c>
      <c r="E540" s="2"/>
      <c r="F540" s="2"/>
      <c r="G540" s="2"/>
      <c r="H540" s="5">
        <v>0.38936250943207434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 t="s">
        <v>23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22</v>
      </c>
      <c r="W541" s="2"/>
      <c r="X541" s="2"/>
      <c r="Y541" s="2"/>
    </row>
    <row r="542" spans="1:25" x14ac:dyDescent="0.25">
      <c r="A542" s="2"/>
      <c r="B542" s="2"/>
      <c r="C542" s="2" t="s">
        <v>8</v>
      </c>
      <c r="D542" s="2" t="s">
        <v>12</v>
      </c>
      <c r="E542" s="2"/>
      <c r="F542" s="2"/>
      <c r="G542" s="2"/>
      <c r="H542" s="2" t="s">
        <v>13</v>
      </c>
      <c r="I542" s="2"/>
      <c r="J542" s="2"/>
      <c r="K542" s="2"/>
      <c r="L542" s="2" t="s">
        <v>16</v>
      </c>
      <c r="M542" s="2"/>
      <c r="N542" s="2"/>
      <c r="O542" s="2" t="s">
        <v>17</v>
      </c>
      <c r="P542" s="2"/>
      <c r="Q542" s="2"/>
      <c r="R542" s="2" t="s">
        <v>18</v>
      </c>
      <c r="S542" s="2"/>
      <c r="T542" s="2"/>
      <c r="U542" s="2"/>
      <c r="V542" s="2" t="s">
        <v>6</v>
      </c>
      <c r="W542" s="2"/>
      <c r="X542" s="2"/>
      <c r="Y542" s="2"/>
    </row>
    <row r="543" spans="1:25" x14ac:dyDescent="0.25">
      <c r="A543" s="2"/>
      <c r="B543" s="2"/>
      <c r="C543" s="9">
        <f>H543+C534</f>
        <v>-0.15939215182502564</v>
      </c>
      <c r="D543" s="9">
        <f t="shared" ref="D543:D544" si="122">I543+D534</f>
        <v>0.8125707783838767</v>
      </c>
      <c r="E543" s="9">
        <f t="shared" ref="E543:E544" si="123">J543+E534</f>
        <v>-0.30062237054707236</v>
      </c>
      <c r="F543" s="2"/>
      <c r="G543" s="2"/>
      <c r="H543" s="5">
        <f>$F$2 * (L543*A534)</f>
        <v>-1.522883770635535E-3</v>
      </c>
      <c r="I543" s="5">
        <f>L543*A535*$F$2</f>
        <v>-2.8721053569003506E-4</v>
      </c>
      <c r="J543" s="5">
        <f>L543*A536*$F$2</f>
        <v>-1.9570392315623321E-3</v>
      </c>
      <c r="K543" s="2"/>
      <c r="L543" s="10">
        <f>(K534*(1-K534)*M543) * $D$2</f>
        <v>-1.8553652176358855E-3</v>
      </c>
      <c r="M543" s="10">
        <f>O534*V543+O535*V544</f>
        <v>-8.4339395051220775E-3</v>
      </c>
      <c r="N543" s="2"/>
      <c r="O543" s="9">
        <f>O534+R543</f>
        <v>-0.13721202739219629</v>
      </c>
      <c r="P543" s="9">
        <f>P534+S543</f>
        <v>0.28343920575008036</v>
      </c>
      <c r="Q543" s="2"/>
      <c r="R543" s="5">
        <f t="array" ref="R543:S544">MMULT(V543:V544,TRANSPOSE(K534:K535)*$F$2)</f>
        <v>-1.7212027392196298E-2</v>
      </c>
      <c r="S543" s="5">
        <v>-4.6560794249919657E-2</v>
      </c>
      <c r="T543" s="2"/>
      <c r="U543" s="2"/>
      <c r="V543" s="10">
        <f>(W534-U534)*W534*(1-W534)</f>
        <v>-5.8527554552401793E-2</v>
      </c>
      <c r="W543" s="2"/>
      <c r="X543" s="2"/>
      <c r="Y543" s="2"/>
    </row>
    <row r="544" spans="1:25" x14ac:dyDescent="0.25">
      <c r="A544" s="2"/>
      <c r="B544" s="2"/>
      <c r="C544" s="9">
        <f>H544+C535</f>
        <v>0.74241774801584703</v>
      </c>
      <c r="D544" s="9">
        <f t="shared" si="122"/>
        <v>0.11348229458193609</v>
      </c>
      <c r="E544" s="9">
        <f t="shared" si="123"/>
        <v>0.79744912354668052</v>
      </c>
      <c r="F544" s="2"/>
      <c r="G544" s="2"/>
      <c r="H544" s="5">
        <f>$F$2 * (L544*A534)</f>
        <v>-3.9174788806817145E-3</v>
      </c>
      <c r="I544" s="5">
        <f>L544*A535*$F$2</f>
        <v>-7.3882277135663903E-4</v>
      </c>
      <c r="J544" s="5">
        <f>L544*A536*$F$2</f>
        <v>-5.0343040001743075E-3</v>
      </c>
      <c r="K544" s="2"/>
      <c r="L544" s="10">
        <f>(K535*(1-K535)*M544) * $D$2</f>
        <v>-4.7727569209085208E-3</v>
      </c>
      <c r="M544" s="10">
        <f>P534*V543+P535*V544</f>
        <v>-4.6518846052774711E-2</v>
      </c>
      <c r="N544" s="2"/>
      <c r="O544" s="9">
        <f>O535+R544</f>
        <v>0.23181707440336755</v>
      </c>
      <c r="P544" s="9">
        <f>P535+S544</f>
        <v>0.39081279861602808</v>
      </c>
      <c r="Q544" s="2"/>
      <c r="R544" s="5">
        <v>-1.8182925596632444E-2</v>
      </c>
      <c r="S544" s="5">
        <v>-4.9187201383971944E-2</v>
      </c>
      <c r="T544" s="2"/>
      <c r="U544" s="2"/>
      <c r="V544" s="10">
        <f>(W535-U535)*W535*(1-W535)</f>
        <v>-6.1828984205641174E-2</v>
      </c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 t="s">
        <v>9</v>
      </c>
      <c r="D547" s="2"/>
      <c r="E547" s="2"/>
      <c r="F547" s="2"/>
      <c r="G547" s="2"/>
      <c r="H547" s="2" t="s">
        <v>14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9">
        <f>C539+H548</f>
        <v>-0.13504359920739531</v>
      </c>
      <c r="D548" s="9">
        <f>D539+I548</f>
        <v>-0.36809740536478897</v>
      </c>
      <c r="E548" s="2"/>
      <c r="F548" s="2"/>
      <c r="G548" s="2"/>
      <c r="H548" s="5">
        <f>L543*A539*$F$2</f>
        <v>-5.4732033236119576E-4</v>
      </c>
      <c r="I548" s="5">
        <f>L543*A540*$F$2</f>
        <v>-1.4784013343816769E-3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9">
        <f>C540+H549</f>
        <v>0.21667327543741588</v>
      </c>
      <c r="D549" s="9">
        <f>D540+I549</f>
        <v>0.35523911102254424</v>
      </c>
      <c r="E549" s="2"/>
      <c r="F549" s="2"/>
      <c r="G549" s="2"/>
      <c r="H549" s="5">
        <f>L544*A539*$F$2</f>
        <v>-1.4079313762060063E-3</v>
      </c>
      <c r="I549" s="5">
        <f>L544*A540*$F$2</f>
        <v>-3.8030518916062203E-3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x14ac:dyDescent="0.25">
      <c r="A553" s="2" t="s">
        <v>2</v>
      </c>
      <c r="B553" s="2">
        <f>B531+1</f>
        <v>26</v>
      </c>
      <c r="C553" s="2"/>
      <c r="D553" s="2"/>
      <c r="E553" s="2"/>
      <c r="F553" s="2"/>
      <c r="G553" s="2"/>
      <c r="H553" s="2" t="s">
        <v>10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 t="s">
        <v>25</v>
      </c>
      <c r="X553" s="2"/>
      <c r="Y553" s="2"/>
    </row>
    <row r="554" spans="1:25" x14ac:dyDescent="0.25">
      <c r="A554" s="2" t="s">
        <v>24</v>
      </c>
      <c r="B554" s="2"/>
      <c r="C554" s="2"/>
      <c r="D554" s="2"/>
      <c r="E554" s="2"/>
      <c r="F554" s="2"/>
      <c r="G554" s="2"/>
      <c r="H554" s="5">
        <f t="array" ref="H554:H555">MMULT(C556:E557,A556:A558)</f>
        <v>-0.35793288686356539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 t="s">
        <v>21</v>
      </c>
    </row>
    <row r="555" spans="1:25" x14ac:dyDescent="0.25">
      <c r="A555" s="2" t="s">
        <v>3</v>
      </c>
      <c r="B555" s="2"/>
      <c r="C555" s="2" t="s">
        <v>8</v>
      </c>
      <c r="D555" s="2"/>
      <c r="E555" s="2"/>
      <c r="F555" s="2"/>
      <c r="G555" s="2"/>
      <c r="H555" s="5">
        <v>1.631214313655255</v>
      </c>
      <c r="I555" s="2"/>
      <c r="J555" s="2"/>
      <c r="K555" s="2" t="s">
        <v>15</v>
      </c>
      <c r="L555" s="2"/>
      <c r="M555" s="2"/>
      <c r="N555" s="2"/>
      <c r="O555" s="2" t="s">
        <v>17</v>
      </c>
      <c r="P555" s="2"/>
      <c r="Q555" s="2"/>
      <c r="R555" s="2" t="s">
        <v>19</v>
      </c>
      <c r="S555" s="2"/>
      <c r="T555" s="2"/>
      <c r="U555" s="2" t="s">
        <v>20</v>
      </c>
      <c r="V555" s="2"/>
      <c r="W555" s="2" t="s">
        <v>4</v>
      </c>
      <c r="X555" s="2"/>
      <c r="Y555" s="2" t="s">
        <v>5</v>
      </c>
    </row>
    <row r="556" spans="1:25" x14ac:dyDescent="0.25">
      <c r="A556" s="9">
        <f>A534</f>
        <v>0.91200000000000003</v>
      </c>
      <c r="B556" s="2"/>
      <c r="C556" s="10">
        <f>C543</f>
        <v>-0.15939215182502564</v>
      </c>
      <c r="D556" s="10">
        <f t="shared" ref="D556:E556" si="124">D543</f>
        <v>0.8125707783838767</v>
      </c>
      <c r="E556" s="10">
        <f t="shared" si="124"/>
        <v>-0.30062237054707236</v>
      </c>
      <c r="F556" s="2"/>
      <c r="G556" s="2"/>
      <c r="H556" s="2"/>
      <c r="I556" s="5">
        <f>H554+H561</f>
        <v>-0.72743181267658219</v>
      </c>
      <c r="J556" s="2"/>
      <c r="K556" s="9">
        <f>1/(1+EXP(-$D$2 * I556))</f>
        <v>0.32575855125720327</v>
      </c>
      <c r="L556" s="2"/>
      <c r="M556" s="2"/>
      <c r="N556" s="2"/>
      <c r="O556" s="10">
        <v>-0.12</v>
      </c>
      <c r="P556" s="10">
        <v>0.33</v>
      </c>
      <c r="Q556" s="2"/>
      <c r="R556" s="5">
        <f t="array" ref="R556:R557">MMULT(O556:P557,K556:K557)</f>
        <v>0.25212371693880042</v>
      </c>
      <c r="S556" s="2"/>
      <c r="T556" s="2"/>
      <c r="U556" s="11">
        <f>1/(1+EXP(-$D$2 * R556))</f>
        <v>0.56269915079662913</v>
      </c>
      <c r="V556" s="2"/>
      <c r="W556" s="9">
        <f>W534</f>
        <v>0.21</v>
      </c>
      <c r="X556" s="2"/>
      <c r="Y556" s="1">
        <f>0.5*((U556-W556)^2 + (U557-W557)^2)</f>
        <v>0.10009859196430365</v>
      </c>
    </row>
    <row r="557" spans="1:25" x14ac:dyDescent="0.25">
      <c r="A557" s="9">
        <f t="shared" ref="A557:A558" si="125">A535</f>
        <v>0.17199999999999999</v>
      </c>
      <c r="B557" s="2"/>
      <c r="C557" s="10">
        <f>C544</f>
        <v>0.74241774801584703</v>
      </c>
      <c r="D557" s="10">
        <f t="shared" ref="D557:E557" si="126">D544</f>
        <v>0.11348229458193609</v>
      </c>
      <c r="E557" s="10">
        <f t="shared" si="126"/>
        <v>0.79744912354668052</v>
      </c>
      <c r="F557" s="2"/>
      <c r="G557" s="2"/>
      <c r="H557" s="2"/>
      <c r="I557" s="5">
        <f>H555+H562</f>
        <v>2.0160207459008213</v>
      </c>
      <c r="J557" s="2"/>
      <c r="K557" s="9">
        <f>1/(1+EXP(-$D$2 * I557))</f>
        <v>0.8824689184535297</v>
      </c>
      <c r="L557" s="2"/>
      <c r="M557" s="2"/>
      <c r="N557" s="2"/>
      <c r="O557" s="10">
        <v>0.25</v>
      </c>
      <c r="P557" s="10">
        <v>0.44</v>
      </c>
      <c r="Q557" s="2"/>
      <c r="R557" s="5">
        <v>0.46972596193385385</v>
      </c>
      <c r="S557" s="2"/>
      <c r="T557" s="2"/>
      <c r="U557" s="11">
        <f>1/(1+EXP(-$D$2 * R557))</f>
        <v>0.61531889320557709</v>
      </c>
      <c r="V557" s="2"/>
      <c r="W557" s="9">
        <f>W535</f>
        <v>0.34</v>
      </c>
      <c r="X557" s="2"/>
      <c r="Y557" s="2"/>
    </row>
    <row r="558" spans="1:25" x14ac:dyDescent="0.25">
      <c r="A558" s="9">
        <f t="shared" si="125"/>
        <v>1.1719999999999999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 t="s">
        <v>7</v>
      </c>
      <c r="B560" s="2"/>
      <c r="C560" s="2" t="s">
        <v>9</v>
      </c>
      <c r="D560" s="2"/>
      <c r="E560" s="2"/>
      <c r="F560" s="2"/>
      <c r="G560" s="2"/>
      <c r="H560" s="2" t="s">
        <v>11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9">
        <f>K534</f>
        <v>0.32676019058843969</v>
      </c>
      <c r="B561" s="2"/>
      <c r="C561" s="10">
        <f>C548</f>
        <v>-0.13504359920739531</v>
      </c>
      <c r="D561" s="10">
        <f>D548</f>
        <v>-0.36809740536478897</v>
      </c>
      <c r="E561" s="2"/>
      <c r="F561" s="2"/>
      <c r="G561" s="2"/>
      <c r="H561" s="5">
        <f t="array" ref="H561:H562">MMULT(C561:D562,A561:A562)</f>
        <v>-0.36949892581301674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9">
        <f>K535</f>
        <v>0.88392922323321388</v>
      </c>
      <c r="B562" s="2"/>
      <c r="C562" s="10">
        <f>C549</f>
        <v>0.21667327543741588</v>
      </c>
      <c r="D562" s="10">
        <f>D549</f>
        <v>0.35523911102254424</v>
      </c>
      <c r="E562" s="2"/>
      <c r="F562" s="2"/>
      <c r="G562" s="2"/>
      <c r="H562" s="5">
        <v>0.38480643224556643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 t="s">
        <v>23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22</v>
      </c>
      <c r="W563" s="2"/>
      <c r="X563" s="2"/>
      <c r="Y563" s="2"/>
    </row>
    <row r="564" spans="1:25" x14ac:dyDescent="0.25">
      <c r="A564" s="2"/>
      <c r="B564" s="2"/>
      <c r="C564" s="2" t="s">
        <v>8</v>
      </c>
      <c r="D564" s="2" t="s">
        <v>12</v>
      </c>
      <c r="E564" s="2"/>
      <c r="F564" s="2"/>
      <c r="G564" s="2"/>
      <c r="H564" s="2" t="s">
        <v>13</v>
      </c>
      <c r="I564" s="2"/>
      <c r="J564" s="2"/>
      <c r="K564" s="2"/>
      <c r="L564" s="2" t="s">
        <v>16</v>
      </c>
      <c r="M564" s="2"/>
      <c r="N564" s="2"/>
      <c r="O564" s="2" t="s">
        <v>17</v>
      </c>
      <c r="P564" s="2"/>
      <c r="Q564" s="2"/>
      <c r="R564" s="2" t="s">
        <v>18</v>
      </c>
      <c r="S564" s="2"/>
      <c r="T564" s="2"/>
      <c r="U564" s="2"/>
      <c r="V564" s="2" t="s">
        <v>6</v>
      </c>
      <c r="W564" s="2"/>
      <c r="X564" s="2"/>
      <c r="Y564" s="2"/>
    </row>
    <row r="565" spans="1:25" x14ac:dyDescent="0.25">
      <c r="A565" s="2"/>
      <c r="B565" s="2"/>
      <c r="C565" s="9">
        <f>H565+C556</f>
        <v>-0.16091080818600575</v>
      </c>
      <c r="D565" s="9">
        <f t="shared" ref="D565:D566" si="127">I565+D556</f>
        <v>0.81228436512281466</v>
      </c>
      <c r="E565" s="9">
        <f t="shared" ref="E565:E566" si="128">J565+E556</f>
        <v>-0.30257397718640205</v>
      </c>
      <c r="F565" s="2"/>
      <c r="G565" s="2"/>
      <c r="H565" s="5">
        <f>$F$2 * (L565*A556)</f>
        <v>-1.5186563609801216E-3</v>
      </c>
      <c r="I565" s="5">
        <f>L565*A557*$F$2</f>
        <v>-2.8641326106204043E-4</v>
      </c>
      <c r="J565" s="5">
        <f>L565*A558*$F$2</f>
        <v>-1.9516066393297175E-3</v>
      </c>
      <c r="K565" s="2"/>
      <c r="L565" s="10">
        <f>(K556*(1-K556)*M565) * $D$2</f>
        <v>-1.8502148647418634E-3</v>
      </c>
      <c r="M565" s="10">
        <f>O556*V565+O557*V566</f>
        <v>-8.4238552147735783E-3</v>
      </c>
      <c r="N565" s="2"/>
      <c r="O565" s="9">
        <f>O556+R565</f>
        <v>-0.1371549372715421</v>
      </c>
      <c r="P565" s="9">
        <f>P556+S565</f>
        <v>0.28352785404487169</v>
      </c>
      <c r="Q565" s="2"/>
      <c r="R565" s="5">
        <f t="array" ref="R565:S566">MMULT(V565:V566,TRANSPOSE(K556:K557)*$F$2)</f>
        <v>-1.7154937271542093E-2</v>
      </c>
      <c r="S565" s="5">
        <v>-4.6472145955128309E-2</v>
      </c>
      <c r="T565" s="2"/>
      <c r="U565" s="2"/>
      <c r="V565" s="10">
        <f>(W556-U556)*W556*(1-W556)</f>
        <v>-5.8512789117160784E-2</v>
      </c>
      <c r="W565" s="2"/>
      <c r="X565" s="2"/>
      <c r="Y565" s="2"/>
    </row>
    <row r="566" spans="1:25" x14ac:dyDescent="0.25">
      <c r="A566" s="2"/>
      <c r="B566" s="2"/>
      <c r="C566" s="9">
        <f>H566+C557</f>
        <v>0.73845972728189879</v>
      </c>
      <c r="D566" s="9">
        <f t="shared" si="127"/>
        <v>0.11273582575930552</v>
      </c>
      <c r="E566" s="9">
        <f t="shared" si="128"/>
        <v>0.79236271970875582</v>
      </c>
      <c r="F566" s="2"/>
      <c r="G566" s="2"/>
      <c r="H566" s="5">
        <f>$F$2 * (L566*A556)</f>
        <v>-3.9580207339481943E-3</v>
      </c>
      <c r="I566" s="5">
        <f>L566*A557*$F$2</f>
        <v>-7.4646882263058032E-4</v>
      </c>
      <c r="J566" s="5">
        <f>L566*A558*$F$2</f>
        <v>-5.0864038379246522E-3</v>
      </c>
      <c r="K566" s="2"/>
      <c r="L566" s="10">
        <f>(K557*(1-K557)*M566) * $D$2</f>
        <v>-4.8221500169934135E-3</v>
      </c>
      <c r="M566" s="10">
        <f>P556*V565+P557*V566</f>
        <v>-4.6493106648208916E-2</v>
      </c>
      <c r="N566" s="2"/>
      <c r="O566" s="9">
        <f>O557+R566</f>
        <v>0.23188671577490552</v>
      </c>
      <c r="P566" s="9">
        <f>P557+S566</f>
        <v>0.3909317244994131</v>
      </c>
      <c r="Q566" s="2"/>
      <c r="R566" s="5">
        <v>-1.8113284225094485E-2</v>
      </c>
      <c r="S566" s="5">
        <v>-4.9068275500586907E-2</v>
      </c>
      <c r="T566" s="2"/>
      <c r="U566" s="2"/>
      <c r="V566" s="10">
        <f>(W557-U557)*W557*(1-W557)</f>
        <v>-6.1781559635331489E-2</v>
      </c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 t="s">
        <v>9</v>
      </c>
      <c r="D569" s="2"/>
      <c r="E569" s="2"/>
      <c r="F569" s="2"/>
      <c r="G569" s="2"/>
      <c r="H569" s="2" t="s">
        <v>14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9">
        <f>C561+H570</f>
        <v>-0.13558771811304465</v>
      </c>
      <c r="D570" s="9">
        <f>D561+I570</f>
        <v>-0.36956931845417418</v>
      </c>
      <c r="E570" s="2"/>
      <c r="F570" s="2"/>
      <c r="G570" s="2"/>
      <c r="H570" s="5">
        <f>L565*A561*$F$2</f>
        <v>-5.4411890564935392E-4</v>
      </c>
      <c r="I570" s="5">
        <f>L565*A562*$F$2</f>
        <v>-1.4719130893852391E-3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9">
        <f>C562+H571</f>
        <v>0.21525515744467694</v>
      </c>
      <c r="D571" s="9">
        <f>D562+I571</f>
        <v>0.35140291563559273</v>
      </c>
      <c r="E571" s="2"/>
      <c r="F571" s="2"/>
      <c r="G571" s="2"/>
      <c r="H571" s="5">
        <f>L566*A561*$F$2</f>
        <v>-1.418117992738934E-3</v>
      </c>
      <c r="I571" s="5">
        <f>L566*A562*$F$2</f>
        <v>-3.8361953869515157E-3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x14ac:dyDescent="0.25">
      <c r="A575" s="2" t="s">
        <v>2</v>
      </c>
      <c r="B575" s="2">
        <f>B553+1</f>
        <v>27</v>
      </c>
      <c r="C575" s="2"/>
      <c r="D575" s="2"/>
      <c r="E575" s="2"/>
      <c r="F575" s="2"/>
      <c r="G575" s="2"/>
      <c r="H575" s="2" t="s">
        <v>10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 t="s">
        <v>25</v>
      </c>
      <c r="X575" s="2"/>
      <c r="Y575" s="2"/>
    </row>
    <row r="576" spans="1:25" x14ac:dyDescent="0.25">
      <c r="A576" s="2" t="s">
        <v>24</v>
      </c>
      <c r="B576" s="2"/>
      <c r="C576" s="2"/>
      <c r="D576" s="2"/>
      <c r="E576" s="2"/>
      <c r="F576" s="2"/>
      <c r="G576" s="2"/>
      <c r="H576" s="5">
        <f t="array" ref="H576:H577">MMULT(C578:E579,A578:A580)</f>
        <v>-0.36165444752697634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 t="s">
        <v>21</v>
      </c>
    </row>
    <row r="577" spans="1:25" x14ac:dyDescent="0.25">
      <c r="A577" s="2" t="s">
        <v>3</v>
      </c>
      <c r="B577" s="2"/>
      <c r="C577" s="2" t="s">
        <v>8</v>
      </c>
      <c r="D577" s="2"/>
      <c r="E577" s="2"/>
      <c r="F577" s="2"/>
      <c r="G577" s="2"/>
      <c r="H577" s="5">
        <v>1.621514940810354</v>
      </c>
      <c r="I577" s="2"/>
      <c r="J577" s="2"/>
      <c r="K577" s="2" t="s">
        <v>15</v>
      </c>
      <c r="L577" s="2"/>
      <c r="M577" s="2"/>
      <c r="N577" s="2"/>
      <c r="O577" s="2" t="s">
        <v>17</v>
      </c>
      <c r="P577" s="2"/>
      <c r="Q577" s="2"/>
      <c r="R577" s="2" t="s">
        <v>19</v>
      </c>
      <c r="S577" s="2"/>
      <c r="T577" s="2"/>
      <c r="U577" s="2" t="s">
        <v>20</v>
      </c>
      <c r="V577" s="2"/>
      <c r="W577" s="2" t="s">
        <v>4</v>
      </c>
      <c r="X577" s="2"/>
      <c r="Y577" s="2" t="s">
        <v>5</v>
      </c>
    </row>
    <row r="578" spans="1:25" x14ac:dyDescent="0.25">
      <c r="A578" s="9">
        <f>A556</f>
        <v>0.91200000000000003</v>
      </c>
      <c r="B578" s="2"/>
      <c r="C578" s="10">
        <f>C565</f>
        <v>-0.16091080818600575</v>
      </c>
      <c r="D578" s="10">
        <f t="shared" ref="D578:E578" si="129">D565</f>
        <v>0.81228436512281466</v>
      </c>
      <c r="E578" s="10">
        <f t="shared" si="129"/>
        <v>-0.30257397718640205</v>
      </c>
      <c r="F578" s="2"/>
      <c r="G578" s="2"/>
      <c r="H578" s="2"/>
      <c r="I578" s="5">
        <f>H576+H583</f>
        <v>-0.73195674289761503</v>
      </c>
      <c r="J578" s="2"/>
      <c r="K578" s="9">
        <f>1/(1+EXP(-$D$2 * I578))</f>
        <v>0.32476548061808536</v>
      </c>
      <c r="L578" s="2"/>
      <c r="M578" s="2"/>
      <c r="N578" s="2"/>
      <c r="O578" s="10">
        <v>-0.12</v>
      </c>
      <c r="P578" s="10">
        <v>0.33</v>
      </c>
      <c r="Q578" s="2"/>
      <c r="R578" s="5">
        <f t="array" ref="R578:R579">MMULT(O578:P579,K578:K579)</f>
        <v>0.2517513666158816</v>
      </c>
      <c r="S578" s="2"/>
      <c r="T578" s="2"/>
      <c r="U578" s="11">
        <f>1/(1+EXP(-$D$2 * R578))</f>
        <v>0.56260752485530408</v>
      </c>
      <c r="V578" s="2"/>
      <c r="W578" s="9">
        <f>W556</f>
        <v>0.21</v>
      </c>
      <c r="X578" s="2"/>
      <c r="Y578" s="1">
        <f>0.5*((U578-W578)^2 + (U579-W579)^2)</f>
        <v>0.10000740864326144</v>
      </c>
    </row>
    <row r="579" spans="1:25" x14ac:dyDescent="0.25">
      <c r="A579" s="9">
        <f t="shared" ref="A579:A580" si="130">A557</f>
        <v>0.17199999999999999</v>
      </c>
      <c r="B579" s="2"/>
      <c r="C579" s="10">
        <f>C566</f>
        <v>0.73845972728189879</v>
      </c>
      <c r="D579" s="10">
        <f t="shared" ref="D579:E579" si="131">D566</f>
        <v>0.11273582575930552</v>
      </c>
      <c r="E579" s="10">
        <f t="shared" si="131"/>
        <v>0.79236271970875582</v>
      </c>
      <c r="F579" s="2"/>
      <c r="G579" s="2"/>
      <c r="H579" s="2"/>
      <c r="I579" s="5">
        <f>H577+H584</f>
        <v>2.0017382999525317</v>
      </c>
      <c r="J579" s="2"/>
      <c r="K579" s="9">
        <f>1/(1+EXP(-$D$2 * I579))</f>
        <v>0.88097946754561152</v>
      </c>
      <c r="L579" s="2"/>
      <c r="M579" s="2"/>
      <c r="N579" s="2"/>
      <c r="O579" s="10">
        <v>0.25</v>
      </c>
      <c r="P579" s="10">
        <v>0.44</v>
      </c>
      <c r="Q579" s="2"/>
      <c r="R579" s="5">
        <v>0.46882233587459038</v>
      </c>
      <c r="S579" s="2"/>
      <c r="T579" s="2"/>
      <c r="U579" s="11">
        <f>1/(1+EXP(-$D$2 * R579))</f>
        <v>0.6151049812379612</v>
      </c>
      <c r="V579" s="2"/>
      <c r="W579" s="9">
        <f>W557</f>
        <v>0.34</v>
      </c>
      <c r="X579" s="2"/>
      <c r="Y579" s="2"/>
    </row>
    <row r="580" spans="1:25" x14ac:dyDescent="0.25">
      <c r="A580" s="9">
        <f t="shared" si="130"/>
        <v>1.1719999999999999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 t="s">
        <v>7</v>
      </c>
      <c r="B582" s="2"/>
      <c r="C582" s="2" t="s">
        <v>9</v>
      </c>
      <c r="D582" s="2"/>
      <c r="E582" s="2"/>
      <c r="F582" s="2"/>
      <c r="G582" s="2"/>
      <c r="H582" s="2" t="s">
        <v>11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9">
        <f>K556</f>
        <v>0.32575855125720327</v>
      </c>
      <c r="B583" s="2"/>
      <c r="C583" s="10">
        <f>C570</f>
        <v>-0.13558771811304465</v>
      </c>
      <c r="D583" s="10">
        <f>D570</f>
        <v>-0.36956931845417418</v>
      </c>
      <c r="E583" s="2"/>
      <c r="F583" s="2"/>
      <c r="G583" s="2"/>
      <c r="H583" s="5">
        <f t="array" ref="H583:H584">MMULT(C583:D584,A583:A584)</f>
        <v>-0.37030229537063863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9">
        <f>K557</f>
        <v>0.8824689184535297</v>
      </c>
      <c r="B584" s="2"/>
      <c r="C584" s="10">
        <f>C571</f>
        <v>0.21525515744467694</v>
      </c>
      <c r="D584" s="10">
        <f>D571</f>
        <v>0.35140291563559273</v>
      </c>
      <c r="E584" s="2"/>
      <c r="F584" s="2"/>
      <c r="G584" s="2"/>
      <c r="H584" s="5">
        <v>0.38022335914217759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 t="s">
        <v>23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22</v>
      </c>
      <c r="W585" s="2"/>
      <c r="X585" s="2"/>
      <c r="Y585" s="2"/>
    </row>
    <row r="586" spans="1:25" x14ac:dyDescent="0.25">
      <c r="A586" s="2"/>
      <c r="B586" s="2"/>
      <c r="C586" s="2" t="s">
        <v>8</v>
      </c>
      <c r="D586" s="2" t="s">
        <v>12</v>
      </c>
      <c r="E586" s="2"/>
      <c r="F586" s="2"/>
      <c r="G586" s="2"/>
      <c r="H586" s="2" t="s">
        <v>13</v>
      </c>
      <c r="I586" s="2"/>
      <c r="J586" s="2"/>
      <c r="K586" s="2"/>
      <c r="L586" s="2" t="s">
        <v>16</v>
      </c>
      <c r="M586" s="2"/>
      <c r="N586" s="2"/>
      <c r="O586" s="2" t="s">
        <v>17</v>
      </c>
      <c r="P586" s="2"/>
      <c r="Q586" s="2"/>
      <c r="R586" s="2" t="s">
        <v>18</v>
      </c>
      <c r="S586" s="2"/>
      <c r="T586" s="2"/>
      <c r="U586" s="2"/>
      <c r="V586" s="2" t="s">
        <v>6</v>
      </c>
      <c r="W586" s="2"/>
      <c r="X586" s="2"/>
      <c r="Y586" s="2"/>
    </row>
    <row r="587" spans="1:25" x14ac:dyDescent="0.25">
      <c r="A587" s="2"/>
      <c r="B587" s="2"/>
      <c r="C587" s="9">
        <f>H587+C578</f>
        <v>-0.16242523320712726</v>
      </c>
      <c r="D587" s="9">
        <f t="shared" ref="D587:D588" si="132">I587+D578</f>
        <v>0.81199874987760312</v>
      </c>
      <c r="E587" s="9">
        <f t="shared" ref="E587:E588" si="133">J587+E578</f>
        <v>-0.30452014618284329</v>
      </c>
      <c r="F587" s="2"/>
      <c r="G587" s="2"/>
      <c r="H587" s="5">
        <f>$F$2 * (L587*A578)</f>
        <v>-1.514425021121513E-3</v>
      </c>
      <c r="I587" s="5">
        <f>L587*A579*$F$2</f>
        <v>-2.8561524521151339E-4</v>
      </c>
      <c r="J587" s="5">
        <f>L587*A580*$F$2</f>
        <v>-1.9461689964412425E-3</v>
      </c>
      <c r="K587" s="2"/>
      <c r="L587" s="10">
        <f>(K578*(1-K578)*M587) * $D$2</f>
        <v>-1.8450597235885879E-3</v>
      </c>
      <c r="M587" s="10">
        <f>O578*V587+O579*V588</f>
        <v>-8.4136788426302268E-3</v>
      </c>
      <c r="N587" s="2"/>
      <c r="O587" s="9">
        <f>O578+R587</f>
        <v>-0.13709819766280529</v>
      </c>
      <c r="P587" s="9">
        <f>P578+S587</f>
        <v>0.28361834316781448</v>
      </c>
      <c r="Q587" s="2"/>
      <c r="R587" s="5">
        <f t="array" ref="R587:S588">MMULT(V587:V588,TRANSPOSE(K578:K579)*$F$2)</f>
        <v>-1.7098197662805306E-2</v>
      </c>
      <c r="S587" s="5">
        <v>-4.6381656832185536E-2</v>
      </c>
      <c r="T587" s="2"/>
      <c r="U587" s="2"/>
      <c r="V587" s="10">
        <f>(W578-U578)*W578*(1-W578)</f>
        <v>-5.8497588373494946E-2</v>
      </c>
      <c r="W587" s="2"/>
      <c r="X587" s="2"/>
      <c r="Y587" s="2"/>
    </row>
    <row r="588" spans="1:25" x14ac:dyDescent="0.25">
      <c r="A588" s="2"/>
      <c r="B588" s="2"/>
      <c r="C588" s="9">
        <f>H588+C579</f>
        <v>0.73446056181550023</v>
      </c>
      <c r="D588" s="9">
        <f t="shared" si="132"/>
        <v>0.11198159718450228</v>
      </c>
      <c r="E588" s="9">
        <f t="shared" si="133"/>
        <v>0.7872234412804453</v>
      </c>
      <c r="F588" s="2"/>
      <c r="G588" s="2"/>
      <c r="H588" s="5">
        <f>$F$2 * (L588*A578)</f>
        <v>-3.9991654663985889E-3</v>
      </c>
      <c r="I588" s="5">
        <f>L588*A579*$F$2</f>
        <v>-7.5422857480324267E-4</v>
      </c>
      <c r="J588" s="5">
        <f>L588*A580*$F$2</f>
        <v>-5.1392784283104676E-3</v>
      </c>
      <c r="K588" s="2"/>
      <c r="L588" s="10">
        <f>(K579*(1-K579)*M588) * $D$2</f>
        <v>-4.8722776150080275E-3</v>
      </c>
      <c r="M588" s="10">
        <f>P578*V587+P579*V588</f>
        <v>-4.6466969590764663E-2</v>
      </c>
      <c r="N588" s="2"/>
      <c r="O588" s="9">
        <f>O579+R588</f>
        <v>0.23195596429071857</v>
      </c>
      <c r="P588" s="9">
        <f>P579+S588</f>
        <v>0.39105260281578241</v>
      </c>
      <c r="Q588" s="2"/>
      <c r="R588" s="5">
        <v>-1.8044035709281425E-2</v>
      </c>
      <c r="S588" s="5">
        <v>-4.894739718421761E-2</v>
      </c>
      <c r="T588" s="2"/>
      <c r="U588" s="2"/>
      <c r="V588" s="10">
        <f>(W579-U579)*W579*(1-W579)</f>
        <v>-6.1733557789798478E-2</v>
      </c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 t="s">
        <v>9</v>
      </c>
      <c r="D591" s="2"/>
      <c r="E591" s="2"/>
      <c r="F591" s="2"/>
      <c r="G591" s="2"/>
      <c r="H591" s="2" t="s">
        <v>14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9">
        <f>C583+H592</f>
        <v>-0.13612865769732996</v>
      </c>
      <c r="D592" s="9">
        <f>D583+I592</f>
        <v>-0.37103470552705581</v>
      </c>
      <c r="E592" s="2"/>
      <c r="F592" s="2"/>
      <c r="G592" s="2"/>
      <c r="H592" s="5">
        <f>L587*A583*$F$2</f>
        <v>-5.4093958428531094E-4</v>
      </c>
      <c r="I592" s="5">
        <f>L587*A584*$F$2</f>
        <v>-1.4653870728816507E-3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9">
        <f>C584+H593</f>
        <v>0.2138266899572078</v>
      </c>
      <c r="D593" s="9">
        <f>D584+I593</f>
        <v>0.34753324543400338</v>
      </c>
      <c r="E593" s="2"/>
      <c r="F593" s="2"/>
      <c r="G593" s="2"/>
      <c r="H593" s="5">
        <f>L588*A583*$F$2</f>
        <v>-1.4284674874691248E-3</v>
      </c>
      <c r="I593" s="5">
        <f>L588*A584*$F$2</f>
        <v>-3.8696702015893294E-3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x14ac:dyDescent="0.25">
      <c r="A597" s="2" t="s">
        <v>2</v>
      </c>
      <c r="B597" s="2">
        <f>B575+1</f>
        <v>28</v>
      </c>
      <c r="C597" s="2"/>
      <c r="D597" s="2"/>
      <c r="E597" s="2"/>
      <c r="F597" s="2"/>
      <c r="G597" s="2"/>
      <c r="H597" s="2" t="s">
        <v>10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 t="s">
        <v>25</v>
      </c>
      <c r="X597" s="2"/>
      <c r="Y597" s="2"/>
    </row>
    <row r="598" spans="1:25" x14ac:dyDescent="0.25">
      <c r="A598" s="2" t="s">
        <v>24</v>
      </c>
      <c r="B598" s="2"/>
      <c r="C598" s="2"/>
      <c r="D598" s="2"/>
      <c r="E598" s="2"/>
      <c r="F598" s="2"/>
      <c r="G598" s="2"/>
      <c r="H598" s="5">
        <f t="array" ref="H598:H599">MMULT(C600:E601,A600:A602)</f>
        <v>-0.36536563903224467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 t="s">
        <v>21</v>
      </c>
    </row>
    <row r="599" spans="1:25" x14ac:dyDescent="0.25">
      <c r="A599" s="2" t="s">
        <v>3</v>
      </c>
      <c r="B599" s="2"/>
      <c r="C599" s="2" t="s">
        <v>8</v>
      </c>
      <c r="D599" s="2"/>
      <c r="E599" s="2"/>
      <c r="F599" s="2"/>
      <c r="G599" s="2"/>
      <c r="H599" s="5">
        <v>1.6117147402721526</v>
      </c>
      <c r="I599" s="2"/>
      <c r="J599" s="2"/>
      <c r="K599" s="2" t="s">
        <v>15</v>
      </c>
      <c r="L599" s="2"/>
      <c r="M599" s="2"/>
      <c r="N599" s="2"/>
      <c r="O599" s="2" t="s">
        <v>17</v>
      </c>
      <c r="P599" s="2"/>
      <c r="Q599" s="2"/>
      <c r="R599" s="2" t="s">
        <v>19</v>
      </c>
      <c r="S599" s="2"/>
      <c r="T599" s="2"/>
      <c r="U599" s="2" t="s">
        <v>20</v>
      </c>
      <c r="V599" s="2"/>
      <c r="W599" s="2" t="s">
        <v>4</v>
      </c>
      <c r="X599" s="2"/>
      <c r="Y599" s="2" t="s">
        <v>5</v>
      </c>
    </row>
    <row r="600" spans="1:25" x14ac:dyDescent="0.25">
      <c r="A600" s="9">
        <f>A578</f>
        <v>0.91200000000000003</v>
      </c>
      <c r="B600" s="2"/>
      <c r="C600" s="10">
        <f>C587</f>
        <v>-0.16242523320712726</v>
      </c>
      <c r="D600" s="10">
        <f t="shared" ref="D600:E600" si="134">D587</f>
        <v>0.81199874987760312</v>
      </c>
      <c r="E600" s="10">
        <f t="shared" si="134"/>
        <v>-0.30452014618284329</v>
      </c>
      <c r="F600" s="2"/>
      <c r="G600" s="2"/>
      <c r="H600" s="2"/>
      <c r="I600" s="5">
        <f>H598+H605</f>
        <v>-0.73644948529138121</v>
      </c>
      <c r="J600" s="2"/>
      <c r="K600" s="9">
        <f>1/(1+EXP(-$D$2 * I600))</f>
        <v>0.32378103097178035</v>
      </c>
      <c r="L600" s="2"/>
      <c r="M600" s="2"/>
      <c r="N600" s="2"/>
      <c r="O600" s="10">
        <v>-0.12</v>
      </c>
      <c r="P600" s="10">
        <v>0.33</v>
      </c>
      <c r="Q600" s="2"/>
      <c r="R600" s="5">
        <f t="array" ref="R600:R601">MMULT(O600:P601,K600:K601)</f>
        <v>0.25136812829728233</v>
      </c>
      <c r="S600" s="2"/>
      <c r="T600" s="2"/>
      <c r="U600" s="11">
        <f>1/(1+EXP(-$D$2 * R600))</f>
        <v>0.5625132151940484</v>
      </c>
      <c r="V600" s="2"/>
      <c r="W600" s="9">
        <f>W578</f>
        <v>0.21</v>
      </c>
      <c r="X600" s="2"/>
      <c r="Y600" s="1">
        <f>0.5*((U600-W600)^2 + (U601-W601)^2)</f>
        <v>9.9914606282910351E-2</v>
      </c>
    </row>
    <row r="601" spans="1:25" x14ac:dyDescent="0.25">
      <c r="A601" s="9">
        <f t="shared" ref="A601:A602" si="135">A579</f>
        <v>0.17199999999999999</v>
      </c>
      <c r="B601" s="2"/>
      <c r="C601" s="10">
        <f>C588</f>
        <v>0.73446056181550023</v>
      </c>
      <c r="D601" s="10">
        <f t="shared" ref="D601:E601" si="136">D588</f>
        <v>0.11198159718450228</v>
      </c>
      <c r="E601" s="10">
        <f t="shared" si="136"/>
        <v>0.7872234412804453</v>
      </c>
      <c r="F601" s="2"/>
      <c r="G601" s="2"/>
      <c r="H601" s="2"/>
      <c r="I601" s="5">
        <f>H599+H606</f>
        <v>1.9873279215219259</v>
      </c>
      <c r="J601" s="2"/>
      <c r="K601" s="9">
        <f>1/(1+EXP(-$D$2 * I601))</f>
        <v>0.87946015761786667</v>
      </c>
      <c r="L601" s="2"/>
      <c r="M601" s="2"/>
      <c r="N601" s="2"/>
      <c r="O601" s="10">
        <v>0.25</v>
      </c>
      <c r="P601" s="10">
        <v>0.44</v>
      </c>
      <c r="Q601" s="2"/>
      <c r="R601" s="5">
        <v>0.46790772709480644</v>
      </c>
      <c r="S601" s="2"/>
      <c r="T601" s="2"/>
      <c r="U601" s="11">
        <f>1/(1+EXP(-$D$2 * R601))</f>
        <v>0.61488842405487942</v>
      </c>
      <c r="V601" s="2"/>
      <c r="W601" s="9">
        <f>W579</f>
        <v>0.34</v>
      </c>
      <c r="X601" s="2"/>
      <c r="Y601" s="2"/>
    </row>
    <row r="602" spans="1:25" x14ac:dyDescent="0.25">
      <c r="A602" s="9">
        <f t="shared" si="135"/>
        <v>1.1719999999999999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 t="s">
        <v>7</v>
      </c>
      <c r="B604" s="2"/>
      <c r="C604" s="2" t="s">
        <v>9</v>
      </c>
      <c r="D604" s="2"/>
      <c r="E604" s="2"/>
      <c r="F604" s="2"/>
      <c r="G604" s="2"/>
      <c r="H604" s="2" t="s">
        <v>11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9">
        <f>K578</f>
        <v>0.32476548061808536</v>
      </c>
      <c r="B605" s="2"/>
      <c r="C605" s="10">
        <f>C592</f>
        <v>-0.13612865769732996</v>
      </c>
      <c r="D605" s="10">
        <f>D592</f>
        <v>-0.37103470552705581</v>
      </c>
      <c r="E605" s="2"/>
      <c r="F605" s="2"/>
      <c r="G605" s="2"/>
      <c r="H605" s="5">
        <f t="array" ref="H605:H606">MMULT(C605:D606,A605:A606)</f>
        <v>-0.37108384625913654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9">
        <f>K579</f>
        <v>0.88097946754561152</v>
      </c>
      <c r="B606" s="2"/>
      <c r="C606" s="10">
        <f>C593</f>
        <v>0.2138266899572078</v>
      </c>
      <c r="D606" s="10">
        <f>D593</f>
        <v>0.34753324543400338</v>
      </c>
      <c r="E606" s="2"/>
      <c r="F606" s="2"/>
      <c r="G606" s="2"/>
      <c r="H606" s="5">
        <v>0.3756131812497735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 t="s">
        <v>23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 t="s">
        <v>22</v>
      </c>
      <c r="W607" s="2"/>
      <c r="X607" s="2"/>
      <c r="Y607" s="2"/>
    </row>
    <row r="608" spans="1:25" x14ac:dyDescent="0.25">
      <c r="A608" s="2"/>
      <c r="B608" s="2"/>
      <c r="C608" s="2" t="s">
        <v>8</v>
      </c>
      <c r="D608" s="2" t="s">
        <v>12</v>
      </c>
      <c r="E608" s="2"/>
      <c r="F608" s="2"/>
      <c r="G608" s="2"/>
      <c r="H608" s="2" t="s">
        <v>13</v>
      </c>
      <c r="I608" s="2"/>
      <c r="J608" s="2"/>
      <c r="K608" s="2"/>
      <c r="L608" s="2" t="s">
        <v>16</v>
      </c>
      <c r="M608" s="2"/>
      <c r="N608" s="2"/>
      <c r="O608" s="2" t="s">
        <v>17</v>
      </c>
      <c r="P608" s="2"/>
      <c r="Q608" s="2"/>
      <c r="R608" s="2" t="s">
        <v>18</v>
      </c>
      <c r="S608" s="2"/>
      <c r="T608" s="2"/>
      <c r="U608" s="2"/>
      <c r="V608" s="2" t="s">
        <v>6</v>
      </c>
      <c r="W608" s="2"/>
      <c r="X608" s="2"/>
      <c r="Y608" s="2"/>
    </row>
    <row r="609" spans="1:25" x14ac:dyDescent="0.25">
      <c r="A609" s="2"/>
      <c r="B609" s="2"/>
      <c r="C609" s="9">
        <f>H609+C600</f>
        <v>-0.16393542297232511</v>
      </c>
      <c r="D609" s="9">
        <f t="shared" ref="D609:D610" si="137">I609+D600</f>
        <v>0.81171393338679831</v>
      </c>
      <c r="E609" s="9">
        <f t="shared" ref="E609:E610" si="138">J609+E600</f>
        <v>-0.30646087250390891</v>
      </c>
      <c r="F609" s="2"/>
      <c r="G609" s="2"/>
      <c r="H609" s="5">
        <f>$F$2 * (L609*A600)</f>
        <v>-1.5101897651978401E-3</v>
      </c>
      <c r="I609" s="5">
        <f>L609*A601*$F$2</f>
        <v>-2.8481649080485581E-4</v>
      </c>
      <c r="J609" s="5">
        <f>L609*A602*$F$2</f>
        <v>-1.9407263210656455E-3</v>
      </c>
      <c r="K609" s="2"/>
      <c r="L609" s="10">
        <f>(K600*(1-K600)*M609) * $D$2</f>
        <v>-1.8398998114008774E-3</v>
      </c>
      <c r="M609" s="10">
        <f>O600*V609+O601*V610</f>
        <v>-8.4034075013956176E-3</v>
      </c>
      <c r="N609" s="2"/>
      <c r="O609" s="9">
        <f>O600+R609</f>
        <v>-0.13704180924335568</v>
      </c>
      <c r="P609" s="9">
        <f>P600+S609</f>
        <v>0.28371071554663907</v>
      </c>
      <c r="Q609" s="2"/>
      <c r="R609" s="5">
        <f t="array" ref="R609:S610">MMULT(V609:V610,TRANSPOSE(K600:K601)*$F$2)</f>
        <v>-1.7041809243355681E-2</v>
      </c>
      <c r="S609" s="5">
        <v>-4.6289284453360932E-2</v>
      </c>
      <c r="T609" s="2"/>
      <c r="U609" s="2"/>
      <c r="V609" s="10">
        <f>(W600-U600)*W600*(1-W600)</f>
        <v>-5.8481942400692634E-2</v>
      </c>
      <c r="W609" s="2"/>
      <c r="X609" s="2"/>
      <c r="Y609" s="2"/>
    </row>
    <row r="610" spans="1:25" x14ac:dyDescent="0.25">
      <c r="A610" s="2"/>
      <c r="B610" s="2"/>
      <c r="C610" s="9">
        <f>H610+C601</f>
        <v>0.73041964122073799</v>
      </c>
      <c r="D610" s="9">
        <f t="shared" si="137"/>
        <v>0.11121949373899886</v>
      </c>
      <c r="E610" s="9">
        <f t="shared" si="138"/>
        <v>0.78203050384945694</v>
      </c>
      <c r="F610" s="2"/>
      <c r="G610" s="2"/>
      <c r="H610" s="5">
        <f>$F$2 * (L610*A600)</f>
        <v>-4.0409205947622984E-3</v>
      </c>
      <c r="I610" s="5">
        <f>L610*A601*$F$2</f>
        <v>-7.6210344550341593E-4</v>
      </c>
      <c r="J610" s="5">
        <f>L610*A602*$F$2</f>
        <v>-5.1929374309883924E-3</v>
      </c>
      <c r="K610" s="2"/>
      <c r="L610" s="10">
        <f>(K601*(1-K601)*M610) * $D$2</f>
        <v>-4.9231488727610852E-3</v>
      </c>
      <c r="M610" s="10">
        <f>P600*V609+P601*V610</f>
        <v>-4.6440424429711143E-2</v>
      </c>
      <c r="N610" s="2"/>
      <c r="O610" s="9">
        <f>O601+R610</f>
        <v>0.23202482136306896</v>
      </c>
      <c r="P610" s="9">
        <f>P601+S610</f>
        <v>0.39117547995385038</v>
      </c>
      <c r="Q610" s="2"/>
      <c r="R610" s="5">
        <v>-1.7975178636931044E-2</v>
      </c>
      <c r="S610" s="5">
        <v>-4.8824520046149643E-2</v>
      </c>
      <c r="T610" s="2"/>
      <c r="U610" s="2"/>
      <c r="V610" s="10">
        <f>(W601-U601)*W601*(1-W601)</f>
        <v>-6.1684962357914937E-2</v>
      </c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 t="s">
        <v>9</v>
      </c>
      <c r="D613" s="2"/>
      <c r="E613" s="2"/>
      <c r="F613" s="2"/>
      <c r="G613" s="2"/>
      <c r="H613" s="2" t="s">
        <v>14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9">
        <f>C605+H614</f>
        <v>-0.13666644004921483</v>
      </c>
      <c r="D614" s="9">
        <f>D605+I614</f>
        <v>-0.37249352808762248</v>
      </c>
      <c r="E614" s="2"/>
      <c r="F614" s="2"/>
      <c r="G614" s="2"/>
      <c r="H614" s="5">
        <f>L609*A605*$F$2</f>
        <v>-5.377823518848574E-4</v>
      </c>
      <c r="I614" s="5">
        <f>L609*A606*$F$2</f>
        <v>-1.4588225605666944E-3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9">
        <f>C606+H615</f>
        <v>0.21238770802837281</v>
      </c>
      <c r="D615" s="9">
        <f>D606+I615</f>
        <v>0.3436297716686878</v>
      </c>
      <c r="E615" s="2"/>
      <c r="F615" s="2"/>
      <c r="G615" s="2"/>
      <c r="H615" s="5">
        <f>L610*A605*$F$2</f>
        <v>-1.4389819288349751E-3</v>
      </c>
      <c r="I615" s="5">
        <f>L610*A606*$F$2</f>
        <v>-3.9034737653155542E-3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x14ac:dyDescent="0.25">
      <c r="A619" s="2" t="s">
        <v>2</v>
      </c>
      <c r="B619" s="2">
        <f>B597+1</f>
        <v>29</v>
      </c>
      <c r="C619" s="2"/>
      <c r="D619" s="2"/>
      <c r="E619" s="2"/>
      <c r="F619" s="2"/>
      <c r="G619" s="2"/>
      <c r="H619" s="2" t="s">
        <v>10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 t="s">
        <v>25</v>
      </c>
      <c r="X619" s="2"/>
      <c r="Y619" s="2"/>
    </row>
    <row r="620" spans="1:25" x14ac:dyDescent="0.25">
      <c r="A620" s="2" t="s">
        <v>24</v>
      </c>
      <c r="B620" s="2"/>
      <c r="C620" s="2"/>
      <c r="D620" s="2"/>
      <c r="E620" s="2"/>
      <c r="F620" s="2"/>
      <c r="G620" s="2"/>
      <c r="H620" s="5">
        <f t="array" ref="H620:H621">MMULT(C622:E623,A622:A624)</f>
        <v>-0.36906645178281244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 t="s">
        <v>21</v>
      </c>
    </row>
    <row r="621" spans="1:25" x14ac:dyDescent="0.25">
      <c r="A621" s="2" t="s">
        <v>3</v>
      </c>
      <c r="B621" s="2"/>
      <c r="C621" s="2" t="s">
        <v>8</v>
      </c>
      <c r="D621" s="2"/>
      <c r="E621" s="2"/>
      <c r="F621" s="2"/>
      <c r="G621" s="2"/>
      <c r="H621" s="5">
        <v>1.6018122162279842</v>
      </c>
      <c r="I621" s="2"/>
      <c r="J621" s="2"/>
      <c r="K621" s="2" t="s">
        <v>15</v>
      </c>
      <c r="L621" s="2"/>
      <c r="M621" s="2"/>
      <c r="N621" s="2"/>
      <c r="O621" s="2" t="s">
        <v>17</v>
      </c>
      <c r="P621" s="2"/>
      <c r="Q621" s="2"/>
      <c r="R621" s="2" t="s">
        <v>19</v>
      </c>
      <c r="S621" s="2"/>
      <c r="T621" s="2"/>
      <c r="U621" s="2" t="s">
        <v>20</v>
      </c>
      <c r="V621" s="2"/>
      <c r="W621" s="2" t="s">
        <v>4</v>
      </c>
      <c r="X621" s="2"/>
      <c r="Y621" s="2" t="s">
        <v>5</v>
      </c>
    </row>
    <row r="622" spans="1:25" x14ac:dyDescent="0.25">
      <c r="A622" s="9">
        <f>A600</f>
        <v>0.91200000000000003</v>
      </c>
      <c r="B622" s="2"/>
      <c r="C622" s="10">
        <f>C609</f>
        <v>-0.16393542297232511</v>
      </c>
      <c r="D622" s="10">
        <f t="shared" ref="D622:E622" si="139">D609</f>
        <v>0.81171393338679831</v>
      </c>
      <c r="E622" s="10">
        <f t="shared" si="139"/>
        <v>-0.30646087250390891</v>
      </c>
      <c r="F622" s="2"/>
      <c r="G622" s="2"/>
      <c r="H622" s="2"/>
      <c r="I622" s="5">
        <f>H620+H627</f>
        <v>-0.74090966956476589</v>
      </c>
      <c r="J622" s="2"/>
      <c r="K622" s="9">
        <f>1/(1+EXP(-$D$2 * I622))</f>
        <v>0.32280525610987598</v>
      </c>
      <c r="L622" s="2"/>
      <c r="M622" s="2"/>
      <c r="N622" s="2"/>
      <c r="O622" s="10">
        <v>-0.12</v>
      </c>
      <c r="P622" s="10">
        <v>0.33</v>
      </c>
      <c r="Q622" s="2"/>
      <c r="R622" s="5">
        <f t="array" ref="R622:R623">MMULT(O622:P623,K622:K623)</f>
        <v>0.25097375470288152</v>
      </c>
      <c r="S622" s="2"/>
      <c r="T622" s="2"/>
      <c r="U622" s="11">
        <f>1/(1+EXP(-$D$2 * R622))</f>
        <v>0.56241616057735166</v>
      </c>
      <c r="V622" s="2"/>
      <c r="W622" s="9">
        <f>W600</f>
        <v>0.21</v>
      </c>
      <c r="X622" s="2"/>
      <c r="Y622" s="1">
        <f>0.5*((U622-W622)^2 + (U623-W623)^2)</f>
        <v>9.9820145336356941E-2</v>
      </c>
    </row>
    <row r="623" spans="1:25" x14ac:dyDescent="0.25">
      <c r="A623" s="9">
        <f t="shared" ref="A623:A624" si="140">A601</f>
        <v>0.17199999999999999</v>
      </c>
      <c r="B623" s="2"/>
      <c r="C623" s="10">
        <f>C610</f>
        <v>0.73041964122073799</v>
      </c>
      <c r="D623" s="10">
        <f t="shared" ref="D623:E623" si="141">D610</f>
        <v>0.11121949373899886</v>
      </c>
      <c r="E623" s="10">
        <f t="shared" si="141"/>
        <v>0.78203050384945694</v>
      </c>
      <c r="F623" s="2"/>
      <c r="G623" s="2"/>
      <c r="H623" s="2"/>
      <c r="I623" s="5">
        <f>H621+H628</f>
        <v>1.9727880204530799</v>
      </c>
      <c r="J623" s="2"/>
      <c r="K623" s="9">
        <f>1/(1+EXP(-$D$2 * I623))</f>
        <v>0.87791025889717156</v>
      </c>
      <c r="L623" s="2"/>
      <c r="M623" s="2"/>
      <c r="N623" s="2"/>
      <c r="O623" s="10">
        <v>0.25</v>
      </c>
      <c r="P623" s="10">
        <v>0.44</v>
      </c>
      <c r="Q623" s="2"/>
      <c r="R623" s="5">
        <v>0.46698182794222448</v>
      </c>
      <c r="S623" s="2"/>
      <c r="T623" s="2"/>
      <c r="U623" s="11">
        <f>1/(1+EXP(-$D$2 * R623))</f>
        <v>0.61466914722376842</v>
      </c>
      <c r="V623" s="2"/>
      <c r="W623" s="9">
        <f>W601</f>
        <v>0.34</v>
      </c>
      <c r="X623" s="2"/>
      <c r="Y623" s="2"/>
    </row>
    <row r="624" spans="1:25" x14ac:dyDescent="0.25">
      <c r="A624" s="9">
        <f t="shared" si="140"/>
        <v>1.1719999999999999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 t="s">
        <v>7</v>
      </c>
      <c r="B626" s="2"/>
      <c r="C626" s="2" t="s">
        <v>9</v>
      </c>
      <c r="D626" s="2"/>
      <c r="E626" s="2"/>
      <c r="F626" s="2"/>
      <c r="G626" s="2"/>
      <c r="H626" s="2" t="s">
        <v>11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9">
        <f>K600</f>
        <v>0.32378103097178035</v>
      </c>
      <c r="B627" s="2"/>
      <c r="C627" s="10">
        <f>C614</f>
        <v>-0.13666644004921483</v>
      </c>
      <c r="D627" s="10">
        <f>D614</f>
        <v>-0.37249352808762248</v>
      </c>
      <c r="E627" s="2"/>
      <c r="F627" s="2"/>
      <c r="G627" s="2"/>
      <c r="H627" s="5">
        <f t="array" ref="H627:H628">MMULT(C627:D628,A627:A628)</f>
        <v>-0.37184321778195351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9">
        <f>K601</f>
        <v>0.87946015761786667</v>
      </c>
      <c r="B628" s="2"/>
      <c r="C628" s="10">
        <f>C615</f>
        <v>0.21238770802837281</v>
      </c>
      <c r="D628" s="10">
        <f>D615</f>
        <v>0.3436297716686878</v>
      </c>
      <c r="E628" s="2"/>
      <c r="F628" s="2"/>
      <c r="G628" s="2"/>
      <c r="H628" s="5">
        <v>0.37097580422509574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 t="s">
        <v>23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22</v>
      </c>
      <c r="W629" s="2"/>
      <c r="X629" s="2"/>
      <c r="Y629" s="2"/>
    </row>
    <row r="630" spans="1:25" x14ac:dyDescent="0.25">
      <c r="A630" s="2"/>
      <c r="B630" s="2"/>
      <c r="C630" s="2" t="s">
        <v>8</v>
      </c>
      <c r="D630" s="2" t="s">
        <v>12</v>
      </c>
      <c r="E630" s="2"/>
      <c r="F630" s="2"/>
      <c r="G630" s="2"/>
      <c r="H630" s="2" t="s">
        <v>13</v>
      </c>
      <c r="I630" s="2"/>
      <c r="J630" s="2"/>
      <c r="K630" s="2"/>
      <c r="L630" s="2" t="s">
        <v>16</v>
      </c>
      <c r="M630" s="2"/>
      <c r="N630" s="2"/>
      <c r="O630" s="2" t="s">
        <v>17</v>
      </c>
      <c r="P630" s="2"/>
      <c r="Q630" s="2"/>
      <c r="R630" s="2" t="s">
        <v>18</v>
      </c>
      <c r="S630" s="2"/>
      <c r="T630" s="2"/>
      <c r="U630" s="2"/>
      <c r="V630" s="2" t="s">
        <v>6</v>
      </c>
      <c r="W630" s="2"/>
      <c r="X630" s="2"/>
      <c r="Y630" s="2"/>
    </row>
    <row r="631" spans="1:25" x14ac:dyDescent="0.25">
      <c r="A631" s="2"/>
      <c r="B631" s="2"/>
      <c r="C631" s="9">
        <f>H631+C622</f>
        <v>-0.16544137357111027</v>
      </c>
      <c r="D631" s="9">
        <f t="shared" ref="D631:D632" si="142">I631+D622</f>
        <v>0.81142991638790463</v>
      </c>
      <c r="E631" s="9">
        <f t="shared" ref="E631:E632" si="143">J631+E622</f>
        <v>-0.3083961511242776</v>
      </c>
      <c r="F631" s="2"/>
      <c r="G631" s="2"/>
      <c r="H631" s="5">
        <f>$F$2 * (L631*A622)</f>
        <v>-1.5059505987851675E-3</v>
      </c>
      <c r="I631" s="5">
        <f>L631*A623*$F$2</f>
        <v>-2.8401699889369383E-4</v>
      </c>
      <c r="J631" s="5">
        <f>L631*A624*$F$2</f>
        <v>-1.935278620368658E-3</v>
      </c>
      <c r="K631" s="2"/>
      <c r="L631" s="10">
        <f>(K622*(1-K622)*M631) * $D$2</f>
        <v>-1.8347351349721824E-3</v>
      </c>
      <c r="M631" s="10">
        <f>O622*V631+O623*V632</f>
        <v>-8.3930382344794864E-3</v>
      </c>
      <c r="N631" s="2"/>
      <c r="O631" s="9">
        <f>O622+R631</f>
        <v>-0.13698577271147369</v>
      </c>
      <c r="P631" s="9">
        <f>P622+S631</f>
        <v>0.28380501452051121</v>
      </c>
      <c r="Q631" s="2"/>
      <c r="R631" s="5">
        <f t="array" ref="R631:S632">MMULT(V631:V632,TRANSPOSE(K622:K623)*$F$2)</f>
        <v>-1.6985772711473703E-2</v>
      </c>
      <c r="S631" s="5">
        <v>-4.6194985479488825E-2</v>
      </c>
      <c r="T631" s="2"/>
      <c r="U631" s="2"/>
      <c r="V631" s="10">
        <f>(W622-U622)*W622*(1-W622)</f>
        <v>-5.8465841039782654E-2</v>
      </c>
      <c r="W631" s="2"/>
      <c r="X631" s="2"/>
      <c r="Y631" s="2"/>
    </row>
    <row r="632" spans="1:25" x14ac:dyDescent="0.25">
      <c r="A632" s="2"/>
      <c r="B632" s="2"/>
      <c r="C632" s="9">
        <f>H632+C623</f>
        <v>0.72633634775186628</v>
      </c>
      <c r="D632" s="9">
        <f t="shared" si="142"/>
        <v>0.11044939891811517</v>
      </c>
      <c r="E632" s="9">
        <f t="shared" si="143"/>
        <v>0.77678311355831919</v>
      </c>
      <c r="F632" s="2"/>
      <c r="G632" s="2"/>
      <c r="H632" s="5">
        <f>$F$2 * (L632*A622)</f>
        <v>-4.0832934688716759E-3</v>
      </c>
      <c r="I632" s="5">
        <f>L632*A623*$F$2</f>
        <v>-7.7009482088369308E-4</v>
      </c>
      <c r="J632" s="5">
        <f>L632*A624*$F$2</f>
        <v>-5.2473902911377227E-3</v>
      </c>
      <c r="K632" s="2"/>
      <c r="L632" s="10">
        <f>(K623*(1-K623)*M632) * $D$2</f>
        <v>-4.9747727447267001E-3</v>
      </c>
      <c r="M632" s="10">
        <f>P622*V631+P623*V632</f>
        <v>-4.6413460463414269E-2</v>
      </c>
      <c r="N632" s="2"/>
      <c r="O632" s="9">
        <f>O623+R632</f>
        <v>0.23209328841393656</v>
      </c>
      <c r="P632" s="9">
        <f>P623+S632</f>
        <v>0.39130040324012866</v>
      </c>
      <c r="Q632" s="2"/>
      <c r="R632" s="5">
        <v>-1.7906711586063453E-2</v>
      </c>
      <c r="S632" s="5">
        <v>-4.8699596759871323E-2</v>
      </c>
      <c r="T632" s="2"/>
      <c r="U632" s="2"/>
      <c r="V632" s="10">
        <f>(W623-U623)*W623*(1-W623)</f>
        <v>-6.1635756637013622E-2</v>
      </c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 t="s">
        <v>9</v>
      </c>
      <c r="D635" s="2"/>
      <c r="E635" s="2"/>
      <c r="F635" s="2"/>
      <c r="G635" s="2"/>
      <c r="H635" s="2" t="s">
        <v>14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9">
        <f>C627+H636</f>
        <v>-0.13720108723942012</v>
      </c>
      <c r="D636" s="9">
        <f>D627+I636</f>
        <v>-0.37394574689351318</v>
      </c>
      <c r="E636" s="2"/>
      <c r="F636" s="2"/>
      <c r="G636" s="2"/>
      <c r="H636" s="5">
        <f>L631*A627*$F$2</f>
        <v>-5.3464719020529766E-4</v>
      </c>
      <c r="I636" s="5">
        <f>L631*A628*$F$2</f>
        <v>-1.4522188058907061E-3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9">
        <f>C628+H637</f>
        <v>0.21093804468504868</v>
      </c>
      <c r="D637" s="9">
        <f>D628+I637</f>
        <v>0.33969216868871643</v>
      </c>
      <c r="E637" s="2"/>
      <c r="F637" s="2"/>
      <c r="G637" s="2"/>
      <c r="H637" s="5">
        <f>L632*A627*$F$2</f>
        <v>-1.4496633433241321E-3</v>
      </c>
      <c r="I637" s="5">
        <f>L632*A628*$F$2</f>
        <v>-3.9376029799713698E-3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1" spans="1:25" x14ac:dyDescent="0.25">
      <c r="A641" s="2" t="s">
        <v>2</v>
      </c>
      <c r="B641" s="2">
        <f>B619+1</f>
        <v>30</v>
      </c>
      <c r="C641" s="2"/>
      <c r="D641" s="2"/>
      <c r="E641" s="2"/>
      <c r="F641" s="2"/>
      <c r="G641" s="2"/>
      <c r="H641" s="2" t="s">
        <v>10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 t="s">
        <v>25</v>
      </c>
      <c r="X641" s="2"/>
      <c r="Y641" s="2"/>
    </row>
    <row r="642" spans="1:25" x14ac:dyDescent="0.25">
      <c r="A642" s="2" t="s">
        <v>24</v>
      </c>
      <c r="B642" s="2"/>
      <c r="C642" s="2"/>
      <c r="D642" s="2"/>
      <c r="E642" s="2"/>
      <c r="F642" s="2"/>
      <c r="G642" s="2"/>
      <c r="H642" s="5">
        <f t="array" ref="H642:H643">MMULT(C644:E645,A644:A646)</f>
        <v>-0.37275687619578629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 t="s">
        <v>21</v>
      </c>
    </row>
    <row r="643" spans="1:25" x14ac:dyDescent="0.25">
      <c r="A643" s="2" t="s">
        <v>3</v>
      </c>
      <c r="B643" s="2"/>
      <c r="C643" s="2" t="s">
        <v>8</v>
      </c>
      <c r="D643" s="2"/>
      <c r="E643" s="2"/>
      <c r="F643" s="2"/>
      <c r="G643" s="2"/>
      <c r="H643" s="5">
        <v>1.591805854853968</v>
      </c>
      <c r="I643" s="2"/>
      <c r="J643" s="2"/>
      <c r="K643" s="2" t="s">
        <v>15</v>
      </c>
      <c r="L643" s="2"/>
      <c r="M643" s="2"/>
      <c r="N643" s="2"/>
      <c r="O643" s="2" t="s">
        <v>17</v>
      </c>
      <c r="P643" s="2"/>
      <c r="Q643" s="2"/>
      <c r="R643" s="2" t="s">
        <v>19</v>
      </c>
      <c r="S643" s="2"/>
      <c r="T643" s="2"/>
      <c r="U643" s="2" t="s">
        <v>20</v>
      </c>
      <c r="V643" s="2"/>
      <c r="W643" s="2" t="s">
        <v>4</v>
      </c>
      <c r="X643" s="2"/>
      <c r="Y643" s="2" t="s">
        <v>5</v>
      </c>
    </row>
    <row r="644" spans="1:25" x14ac:dyDescent="0.25">
      <c r="A644" s="9">
        <f>A622</f>
        <v>0.91200000000000003</v>
      </c>
      <c r="B644" s="2"/>
      <c r="C644" s="10">
        <f>C631</f>
        <v>-0.16544137357111027</v>
      </c>
      <c r="D644" s="10">
        <f t="shared" ref="D644:E644" si="144">D631</f>
        <v>0.81142991638790463</v>
      </c>
      <c r="E644" s="10">
        <f t="shared" si="144"/>
        <v>-0.3083961511242776</v>
      </c>
      <c r="F644" s="2"/>
      <c r="G644" s="2"/>
      <c r="H644" s="2"/>
      <c r="I644" s="5">
        <f>H642+H649</f>
        <v>-0.74533691576944117</v>
      </c>
      <c r="J644" s="2"/>
      <c r="K644" s="9">
        <f>1/(1+EXP(-$D$2 * I644))</f>
        <v>0.32183821134580021</v>
      </c>
      <c r="L644" s="2"/>
      <c r="M644" s="2"/>
      <c r="N644" s="2"/>
      <c r="O644" s="10">
        <v>-0.12</v>
      </c>
      <c r="P644" s="10">
        <v>0.33</v>
      </c>
      <c r="Q644" s="2"/>
      <c r="R644" s="5">
        <f t="array" ref="R644:R645">MMULT(O644:P645,K644:K645)</f>
        <v>0.25056799274639185</v>
      </c>
      <c r="S644" s="2"/>
      <c r="T644" s="2"/>
      <c r="U644" s="11">
        <f>1/(1+EXP(-$D$2 * R644))</f>
        <v>0.56231629831861607</v>
      </c>
      <c r="V644" s="2"/>
      <c r="W644" s="9">
        <f>W622</f>
        <v>0.21</v>
      </c>
      <c r="X644" s="2"/>
      <c r="Y644" s="1">
        <f>0.5*((U644-W644)^2 + (U645-W645)^2)</f>
        <v>9.9723985394787246E-2</v>
      </c>
    </row>
    <row r="645" spans="1:25" x14ac:dyDescent="0.25">
      <c r="A645" s="9">
        <f t="shared" ref="A645:A646" si="145">A623</f>
        <v>0.17199999999999999</v>
      </c>
      <c r="B645" s="2"/>
      <c r="C645" s="10">
        <f>C632</f>
        <v>0.72633634775186628</v>
      </c>
      <c r="D645" s="10">
        <f t="shared" ref="D645:E645" si="146">D632</f>
        <v>0.11044939891811517</v>
      </c>
      <c r="E645" s="10">
        <f t="shared" si="146"/>
        <v>0.77678311355831919</v>
      </c>
      <c r="F645" s="2"/>
      <c r="G645" s="2"/>
      <c r="H645" s="2"/>
      <c r="I645" s="5">
        <f>H643+H650</f>
        <v>1.9581170041506943</v>
      </c>
      <c r="J645" s="2"/>
      <c r="K645" s="9">
        <f>1/(1+EXP(-$D$2 * I645))</f>
        <v>0.87632902456935724</v>
      </c>
      <c r="L645" s="2"/>
      <c r="M645" s="2"/>
      <c r="N645" s="2"/>
      <c r="O645" s="10">
        <v>0.25</v>
      </c>
      <c r="P645" s="10">
        <v>0.44</v>
      </c>
      <c r="Q645" s="2"/>
      <c r="R645" s="5">
        <v>0.46604432364696724</v>
      </c>
      <c r="S645" s="2"/>
      <c r="T645" s="2"/>
      <c r="U645" s="11">
        <f>1/(1+EXP(-$D$2 * R645))</f>
        <v>0.61444707454925152</v>
      </c>
      <c r="V645" s="2"/>
      <c r="W645" s="9">
        <f>W623</f>
        <v>0.34</v>
      </c>
      <c r="X645" s="2"/>
      <c r="Y645" s="2"/>
    </row>
    <row r="646" spans="1:25" x14ac:dyDescent="0.25">
      <c r="A646" s="9">
        <f t="shared" si="145"/>
        <v>1.1719999999999999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 t="s">
        <v>7</v>
      </c>
      <c r="B648" s="2"/>
      <c r="C648" s="2" t="s">
        <v>9</v>
      </c>
      <c r="D648" s="2"/>
      <c r="E648" s="2"/>
      <c r="F648" s="2"/>
      <c r="G648" s="2"/>
      <c r="H648" s="2" t="s">
        <v>11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9">
        <f>K622</f>
        <v>0.32280525610987598</v>
      </c>
      <c r="B649" s="2"/>
      <c r="C649" s="10">
        <f>C636</f>
        <v>-0.13720108723942012</v>
      </c>
      <c r="D649" s="10">
        <f>D636</f>
        <v>-0.37394574689351318</v>
      </c>
      <c r="E649" s="2"/>
      <c r="F649" s="2"/>
      <c r="G649" s="2"/>
      <c r="H649" s="5">
        <f t="array" ref="H649:H650">MMULT(C649:D650,A649:A650)</f>
        <v>-0.37258003957365482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9">
        <f>K623</f>
        <v>0.87791025889717156</v>
      </c>
      <c r="B650" s="2"/>
      <c r="C650" s="10">
        <f>C637</f>
        <v>0.21093804468504868</v>
      </c>
      <c r="D650" s="10">
        <f>D637</f>
        <v>0.33969216868871643</v>
      </c>
      <c r="E650" s="2"/>
      <c r="F650" s="2"/>
      <c r="G650" s="2"/>
      <c r="H650" s="5">
        <v>0.36631114929672631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 t="s">
        <v>23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22</v>
      </c>
      <c r="W651" s="2"/>
      <c r="X651" s="2"/>
      <c r="Y651" s="2"/>
    </row>
    <row r="652" spans="1:25" x14ac:dyDescent="0.25">
      <c r="A652" s="2"/>
      <c r="B652" s="2"/>
      <c r="C652" s="2" t="s">
        <v>8</v>
      </c>
      <c r="D652" s="2" t="s">
        <v>12</v>
      </c>
      <c r="E652" s="2"/>
      <c r="F652" s="2"/>
      <c r="G652" s="2"/>
      <c r="H652" s="2" t="s">
        <v>13</v>
      </c>
      <c r="I652" s="2"/>
      <c r="J652" s="2"/>
      <c r="K652" s="2"/>
      <c r="L652" s="2" t="s">
        <v>16</v>
      </c>
      <c r="M652" s="2"/>
      <c r="N652" s="2"/>
      <c r="O652" s="2" t="s">
        <v>17</v>
      </c>
      <c r="P652" s="2"/>
      <c r="Q652" s="2"/>
      <c r="R652" s="2" t="s">
        <v>18</v>
      </c>
      <c r="S652" s="2"/>
      <c r="T652" s="2"/>
      <c r="U652" s="2"/>
      <c r="V652" s="2" t="s">
        <v>6</v>
      </c>
      <c r="W652" s="2"/>
      <c r="X652" s="2"/>
      <c r="Y652" s="2"/>
    </row>
    <row r="653" spans="1:25" x14ac:dyDescent="0.25">
      <c r="A653" s="2"/>
      <c r="B653" s="2"/>
      <c r="C653" s="9">
        <f>H653+C644</f>
        <v>-0.16694308108998843</v>
      </c>
      <c r="D653" s="9">
        <f t="shared" ref="D653:D654" si="147">I653+D644</f>
        <v>0.81114669961899344</v>
      </c>
      <c r="E653" s="9">
        <f t="shared" ref="E653:E654" si="148">J653+E644</f>
        <v>-0.31032597701476577</v>
      </c>
      <c r="F653" s="2"/>
      <c r="G653" s="2"/>
      <c r="H653" s="5">
        <f>$F$2 * (L653*A644)</f>
        <v>-1.5017075188781576E-3</v>
      </c>
      <c r="I653" s="5">
        <f>L653*A645*$F$2</f>
        <v>-2.8321676891123149E-4</v>
      </c>
      <c r="J653" s="5">
        <f>L653*A646*$F$2</f>
        <v>-1.9298258904881585E-3</v>
      </c>
      <c r="K653" s="2"/>
      <c r="L653" s="10">
        <f>(K644*(1-K644)*M653) * $D$2</f>
        <v>-1.8295656906410301E-3</v>
      </c>
      <c r="M653" s="10">
        <f>O644*V653+O645*V654</f>
        <v>-8.3825680152859981E-3</v>
      </c>
      <c r="N653" s="2"/>
      <c r="O653" s="9">
        <f>O644+R653</f>
        <v>-0.13693008878720311</v>
      </c>
      <c r="P653" s="9">
        <f>P644+S653</f>
        <v>0.28390128434183542</v>
      </c>
      <c r="Q653" s="2"/>
      <c r="R653" s="5">
        <f t="array" ref="R653:S654">MMULT(V653:V654,TRANSPOSE(K644:K645)*$F$2)</f>
        <v>-1.6930088787203118E-2</v>
      </c>
      <c r="S653" s="5">
        <v>-4.6098715658164584E-2</v>
      </c>
      <c r="T653" s="2"/>
      <c r="U653" s="2"/>
      <c r="V653" s="10">
        <f>(W644-U644)*W644*(1-W644)</f>
        <v>-5.8449273891058418E-2</v>
      </c>
      <c r="W653" s="2"/>
      <c r="X653" s="2"/>
      <c r="Y653" s="2"/>
    </row>
    <row r="654" spans="1:25" x14ac:dyDescent="0.25">
      <c r="A654" s="2"/>
      <c r="B654" s="2"/>
      <c r="C654" s="9">
        <f>H654+C645</f>
        <v>0.72221005650605286</v>
      </c>
      <c r="D654" s="9">
        <f t="shared" si="147"/>
        <v>0.10967119486736965</v>
      </c>
      <c r="E654" s="9">
        <f t="shared" si="148"/>
        <v>0.77148046735207643</v>
      </c>
      <c r="F654" s="2"/>
      <c r="G654" s="2"/>
      <c r="H654" s="5">
        <f>$F$2 * (L654*A644)</f>
        <v>-4.1262912458134718E-3</v>
      </c>
      <c r="I654" s="5">
        <f>L654*A645*$F$2</f>
        <v>-7.7820405074552313E-4</v>
      </c>
      <c r="J654" s="5">
        <f>L654*A646*$F$2</f>
        <v>-5.3026462062427506E-3</v>
      </c>
      <c r="K654" s="2"/>
      <c r="L654" s="10">
        <f>(K645*(1-K645)*M654) * $D$2</f>
        <v>-5.0271579505524753E-3</v>
      </c>
      <c r="M654" s="10">
        <f>P644*V653+P645*V654</f>
        <v>-4.6386066736744169E-2</v>
      </c>
      <c r="N654" s="2"/>
      <c r="O654" s="9">
        <f>O645+R654</f>
        <v>0.23216136687465552</v>
      </c>
      <c r="P654" s="9">
        <f>P645+S654</f>
        <v>0.39142742093608229</v>
      </c>
      <c r="Q654" s="2"/>
      <c r="R654" s="5">
        <v>-1.7838633125344474E-2</v>
      </c>
      <c r="S654" s="5">
        <v>-4.8572579063917737E-2</v>
      </c>
      <c r="T654" s="2"/>
      <c r="U654" s="2"/>
      <c r="V654" s="10">
        <f>(W645-U645)*W645*(1-W645)</f>
        <v>-6.1585923528852032E-2</v>
      </c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 t="s">
        <v>9</v>
      </c>
      <c r="D657" s="2"/>
      <c r="E657" s="2"/>
      <c r="F657" s="2"/>
      <c r="G657" s="2"/>
      <c r="H657" s="2" t="s">
        <v>14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9">
        <f>C649+H658</f>
        <v>-0.13773262131862363</v>
      </c>
      <c r="D658" s="9">
        <f>D649+I658</f>
        <v>-0.3753913219337392</v>
      </c>
      <c r="E658" s="2"/>
      <c r="F658" s="2"/>
      <c r="G658" s="2"/>
      <c r="H658" s="5">
        <f>L653*A649*$F$2</f>
        <v>-5.3153407920349788E-4</v>
      </c>
      <c r="I658" s="5">
        <f>L653*A650*$F$2</f>
        <v>-1.4455750402260444E-3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9">
        <f>C650+H659</f>
        <v>0.20947753097628907</v>
      </c>
      <c r="D659" s="9">
        <f>D650+I659</f>
        <v>0.33572011450461858</v>
      </c>
      <c r="E659" s="2"/>
      <c r="F659" s="2"/>
      <c r="G659" s="2"/>
      <c r="H659" s="5">
        <f>L654*A649*$F$2</f>
        <v>-1.4605137087596021E-3</v>
      </c>
      <c r="I659" s="5">
        <f>L654*A650*$F$2</f>
        <v>-3.9720541840978481E-3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x14ac:dyDescent="0.25">
      <c r="A663" s="2" t="s">
        <v>2</v>
      </c>
      <c r="B663" s="2">
        <f>B641+1</f>
        <v>31</v>
      </c>
      <c r="C663" s="2"/>
      <c r="D663" s="2"/>
      <c r="E663" s="2"/>
      <c r="F663" s="2"/>
      <c r="G663" s="2"/>
      <c r="H663" s="2" t="s">
        <v>10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 t="s">
        <v>25</v>
      </c>
      <c r="X663" s="2"/>
      <c r="Y663" s="2"/>
    </row>
    <row r="664" spans="1:25" x14ac:dyDescent="0.25">
      <c r="A664" s="2" t="s">
        <v>24</v>
      </c>
      <c r="B664" s="2"/>
      <c r="C664" s="2"/>
      <c r="D664" s="2"/>
      <c r="E664" s="2"/>
      <c r="F664" s="2"/>
      <c r="G664" s="2"/>
      <c r="H664" s="5">
        <f t="array" ref="H664:H665">MMULT(C666:E667,A666:A668)</f>
        <v>-0.37643690268090807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 t="s">
        <v>21</v>
      </c>
    </row>
    <row r="665" spans="1:25" x14ac:dyDescent="0.25">
      <c r="A665" s="2" t="s">
        <v>3</v>
      </c>
      <c r="B665" s="2"/>
      <c r="C665" s="2" t="s">
        <v>8</v>
      </c>
      <c r="D665" s="2"/>
      <c r="E665" s="2"/>
      <c r="F665" s="2"/>
      <c r="G665" s="2"/>
      <c r="H665" s="5">
        <v>1.5816941247873415</v>
      </c>
      <c r="I665" s="2"/>
      <c r="J665" s="2"/>
      <c r="K665" s="2" t="s">
        <v>15</v>
      </c>
      <c r="L665" s="2"/>
      <c r="M665" s="2"/>
      <c r="N665" s="2"/>
      <c r="O665" s="2" t="s">
        <v>17</v>
      </c>
      <c r="P665" s="2"/>
      <c r="Q665" s="2"/>
      <c r="R665" s="2" t="s">
        <v>19</v>
      </c>
      <c r="S665" s="2"/>
      <c r="T665" s="2"/>
      <c r="U665" s="2" t="s">
        <v>20</v>
      </c>
      <c r="V665" s="2"/>
      <c r="W665" s="2" t="s">
        <v>4</v>
      </c>
      <c r="X665" s="2"/>
      <c r="Y665" s="2" t="s">
        <v>5</v>
      </c>
    </row>
    <row r="666" spans="1:25" x14ac:dyDescent="0.25">
      <c r="A666" s="9">
        <f>A644</f>
        <v>0.91200000000000003</v>
      </c>
      <c r="B666" s="2"/>
      <c r="C666" s="10">
        <f>C653</f>
        <v>-0.16694308108998843</v>
      </c>
      <c r="D666" s="10">
        <f t="shared" ref="D666:E666" si="149">D653</f>
        <v>0.81114669961899344</v>
      </c>
      <c r="E666" s="10">
        <f t="shared" si="149"/>
        <v>-0.31032597701476577</v>
      </c>
      <c r="F666" s="2"/>
      <c r="G666" s="2"/>
      <c r="H666" s="2"/>
      <c r="I666" s="5">
        <f>H664+H671</f>
        <v>-0.74973083415205766</v>
      </c>
      <c r="J666" s="2"/>
      <c r="K666" s="9">
        <f>1/(1+EXP(-$D$2 * I666))</f>
        <v>0.32087995354376064</v>
      </c>
      <c r="L666" s="2"/>
      <c r="M666" s="2"/>
      <c r="N666" s="2"/>
      <c r="O666" s="10">
        <v>-0.12</v>
      </c>
      <c r="P666" s="10">
        <v>0.33</v>
      </c>
      <c r="Q666" s="2"/>
      <c r="R666" s="5">
        <f t="array" ref="R666:R667">MMULT(O666:P667,K666:K667)</f>
        <v>0.25015058348777858</v>
      </c>
      <c r="S666" s="2"/>
      <c r="T666" s="2"/>
      <c r="U666" s="11">
        <f>1/(1+EXP(-$D$2 * R666))</f>
        <v>0.56221356426735258</v>
      </c>
      <c r="V666" s="2"/>
      <c r="W666" s="9">
        <f>W644</f>
        <v>0.21</v>
      </c>
      <c r="X666" s="2"/>
      <c r="Y666" s="1">
        <f>0.5*((U666-W666)^2 + (U667-W667)^2)</f>
        <v>9.9626085185182817E-2</v>
      </c>
    </row>
    <row r="667" spans="1:25" x14ac:dyDescent="0.25">
      <c r="A667" s="9">
        <f t="shared" ref="A667:A668" si="150">A645</f>
        <v>0.17199999999999999</v>
      </c>
      <c r="B667" s="2"/>
      <c r="C667" s="10">
        <f>C654</f>
        <v>0.72221005650605286</v>
      </c>
      <c r="D667" s="10">
        <f t="shared" ref="D667:E667" si="151">D654</f>
        <v>0.10967119486736965</v>
      </c>
      <c r="E667" s="10">
        <f t="shared" si="151"/>
        <v>0.77148046735207643</v>
      </c>
      <c r="F667" s="2"/>
      <c r="G667" s="2"/>
      <c r="H667" s="2"/>
      <c r="I667" s="5">
        <f>H665+H672</f>
        <v>1.9433132791460301</v>
      </c>
      <c r="J667" s="2"/>
      <c r="K667" s="9">
        <f>1/(1+EXP(-$D$2 * I667))</f>
        <v>0.87471569064554489</v>
      </c>
      <c r="L667" s="2"/>
      <c r="M667" s="2"/>
      <c r="N667" s="2"/>
      <c r="O667" s="10">
        <v>0.25</v>
      </c>
      <c r="P667" s="10">
        <v>0.44</v>
      </c>
      <c r="Q667" s="2"/>
      <c r="R667" s="5">
        <v>0.46509489226997991</v>
      </c>
      <c r="S667" s="2"/>
      <c r="T667" s="2"/>
      <c r="U667" s="11">
        <f>1/(1+EXP(-$D$2 * R667))</f>
        <v>0.6142221280576261</v>
      </c>
      <c r="V667" s="2"/>
      <c r="W667" s="9">
        <f>W645</f>
        <v>0.34</v>
      </c>
      <c r="X667" s="2"/>
      <c r="Y667" s="2"/>
    </row>
    <row r="668" spans="1:25" x14ac:dyDescent="0.25">
      <c r="A668" s="9">
        <f t="shared" si="150"/>
        <v>1.1719999999999999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 t="s">
        <v>7</v>
      </c>
      <c r="B670" s="2"/>
      <c r="C670" s="2" t="s">
        <v>9</v>
      </c>
      <c r="D670" s="2"/>
      <c r="E670" s="2"/>
      <c r="F670" s="2"/>
      <c r="G670" s="2"/>
      <c r="H670" s="2" t="s">
        <v>11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9">
        <f>K644</f>
        <v>0.32183821134580021</v>
      </c>
      <c r="B671" s="2"/>
      <c r="C671" s="10">
        <f>C658</f>
        <v>-0.13773262131862363</v>
      </c>
      <c r="D671" s="10">
        <f>D658</f>
        <v>-0.3753913219337392</v>
      </c>
      <c r="E671" s="2"/>
      <c r="F671" s="2"/>
      <c r="G671" s="2"/>
      <c r="H671" s="5">
        <f t="array" ref="H671:H672">MMULT(C671:D672,A671:A672)</f>
        <v>-0.37329393147114953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9">
        <f>K645</f>
        <v>0.87632902456935724</v>
      </c>
      <c r="B672" s="2"/>
      <c r="C672" s="10">
        <f>C659</f>
        <v>0.20947753097628907</v>
      </c>
      <c r="D672" s="10">
        <f>D659</f>
        <v>0.33572011450461858</v>
      </c>
      <c r="E672" s="2"/>
      <c r="F672" s="2"/>
      <c r="G672" s="2"/>
      <c r="H672" s="5">
        <v>0.36161915435868863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 t="s">
        <v>23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22</v>
      </c>
      <c r="W673" s="2"/>
      <c r="X673" s="2"/>
      <c r="Y673" s="2"/>
    </row>
    <row r="674" spans="1:25" x14ac:dyDescent="0.25">
      <c r="A674" s="2"/>
      <c r="B674" s="2"/>
      <c r="C674" s="2" t="s">
        <v>8</v>
      </c>
      <c r="D674" s="2" t="s">
        <v>12</v>
      </c>
      <c r="E674" s="2"/>
      <c r="F674" s="2"/>
      <c r="G674" s="2"/>
      <c r="H674" s="2" t="s">
        <v>13</v>
      </c>
      <c r="I674" s="2"/>
      <c r="J674" s="2"/>
      <c r="K674" s="2"/>
      <c r="L674" s="2" t="s">
        <v>16</v>
      </c>
      <c r="M674" s="2"/>
      <c r="N674" s="2"/>
      <c r="O674" s="2" t="s">
        <v>17</v>
      </c>
      <c r="P674" s="2"/>
      <c r="Q674" s="2"/>
      <c r="R674" s="2" t="s">
        <v>18</v>
      </c>
      <c r="S674" s="2"/>
      <c r="T674" s="2"/>
      <c r="U674" s="2"/>
      <c r="V674" s="2" t="s">
        <v>6</v>
      </c>
      <c r="W674" s="2"/>
      <c r="X674" s="2"/>
      <c r="Y674" s="2"/>
    </row>
    <row r="675" spans="1:25" x14ac:dyDescent="0.25">
      <c r="A675" s="2"/>
      <c r="B675" s="2"/>
      <c r="C675" s="9">
        <f>H675+C666</f>
        <v>-0.16844054160386615</v>
      </c>
      <c r="D675" s="9">
        <f t="shared" ref="D675:D676" si="152">I675+D666</f>
        <v>0.81086428382032349</v>
      </c>
      <c r="E675" s="9">
        <f t="shared" ref="E675:E676" si="153">J675+E666</f>
        <v>-0.31225034513128408</v>
      </c>
      <c r="F675" s="2"/>
      <c r="G675" s="2"/>
      <c r="H675" s="5">
        <f>$F$2 * (L675*A666)</f>
        <v>-1.4974605138777294E-3</v>
      </c>
      <c r="I675" s="5">
        <f>L675*A667*$F$2</f>
        <v>-2.8241579866992262E-4</v>
      </c>
      <c r="J675" s="5">
        <f>L675*A668*$F$2</f>
        <v>-1.9243681165183098E-3</v>
      </c>
      <c r="K675" s="2"/>
      <c r="L675" s="10">
        <f>(K666*(1-K666)*M675) * $D$2</f>
        <v>-1.824391464275986E-3</v>
      </c>
      <c r="M675" s="10">
        <f>O666*V675+O667*V676</f>
        <v>-8.3719937465983659E-3</v>
      </c>
      <c r="N675" s="2"/>
      <c r="O675" s="9">
        <f>O666+R675</f>
        <v>-0.13687475821316225</v>
      </c>
      <c r="P675" s="9">
        <f>P666+S675</f>
        <v>0.28399957017604782</v>
      </c>
      <c r="Q675" s="2"/>
      <c r="R675" s="5">
        <f t="array" ref="R675:S676">MMULT(V675:V676,TRANSPOSE(K666:K667)*$F$2)</f>
        <v>-1.6874758213162252E-2</v>
      </c>
      <c r="S675" s="5">
        <v>-4.6000429823952194E-2</v>
      </c>
      <c r="T675" s="2"/>
      <c r="U675" s="2"/>
      <c r="V675" s="10">
        <f>(W666-U666)*W666*(1-W666)</f>
        <v>-5.8432230311953798E-2</v>
      </c>
      <c r="W675" s="2"/>
      <c r="X675" s="2"/>
      <c r="Y675" s="2"/>
    </row>
    <row r="676" spans="1:25" x14ac:dyDescent="0.25">
      <c r="A676" s="2"/>
      <c r="B676" s="2"/>
      <c r="C676" s="9">
        <f>H676+C667</f>
        <v>0.71804013564383617</v>
      </c>
      <c r="D676" s="9">
        <f t="shared" si="152"/>
        <v>0.10888476242405686</v>
      </c>
      <c r="E676" s="9">
        <f t="shared" si="153"/>
        <v>0.76612175326159626</v>
      </c>
      <c r="F676" s="2"/>
      <c r="G676" s="2"/>
      <c r="H676" s="5">
        <f>$F$2 * (L676*A666)</f>
        <v>-4.1699208622166806E-3</v>
      </c>
      <c r="I676" s="5">
        <f>L676*A667*$F$2</f>
        <v>-7.86432443312795E-4</v>
      </c>
      <c r="J676" s="5">
        <f>L676*A668*$F$2</f>
        <v>-5.3587140904802072E-3</v>
      </c>
      <c r="K676" s="2"/>
      <c r="L676" s="10">
        <f>(K667*(1-K667)*M676) * $D$2</f>
        <v>-5.0803129412971253E-3</v>
      </c>
      <c r="M676" s="10">
        <f>P666*V675+P667*V676</f>
        <v>-4.6358232038842526E-2</v>
      </c>
      <c r="N676" s="2"/>
      <c r="O676" s="9">
        <f>O667+R676</f>
        <v>0.23222905818556441</v>
      </c>
      <c r="P676" s="9">
        <f>P667+S676</f>
        <v>0.39155658223281342</v>
      </c>
      <c r="Q676" s="2"/>
      <c r="R676" s="5">
        <v>-1.777094181443558E-2</v>
      </c>
      <c r="S676" s="5">
        <v>-4.8443417767186553E-2</v>
      </c>
      <c r="T676" s="2"/>
      <c r="U676" s="2"/>
      <c r="V676" s="10">
        <f>(W667-U667)*W667*(1-W667)</f>
        <v>-6.1535445536131286E-2</v>
      </c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 t="s">
        <v>9</v>
      </c>
      <c r="D679" s="2"/>
      <c r="E679" s="2"/>
      <c r="F679" s="2"/>
      <c r="G679" s="2"/>
      <c r="H679" s="2" t="s">
        <v>14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9">
        <f>C671+H680</f>
        <v>-0.13826106431571505</v>
      </c>
      <c r="D680" s="9">
        <f>D671+I680</f>
        <v>-0.37683021240682868</v>
      </c>
      <c r="E680" s="2"/>
      <c r="F680" s="2"/>
      <c r="G680" s="2"/>
      <c r="H680" s="5">
        <f>L675*A671*$F$2</f>
        <v>-5.2844299709141579E-4</v>
      </c>
      <c r="I680" s="5">
        <f>L675*A672*$F$2</f>
        <v>-1.4388904730894725E-3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9">
        <f>C672+H681</f>
        <v>0.20800599602919548</v>
      </c>
      <c r="D681" s="9">
        <f>D672+I681</f>
        <v>0.33171329138869998</v>
      </c>
      <c r="E681" s="2"/>
      <c r="F681" s="2"/>
      <c r="G681" s="2"/>
      <c r="H681" s="5">
        <f>L676*A671*$F$2</f>
        <v>-1.4715349470935894E-3</v>
      </c>
      <c r="I681" s="5">
        <f>L676*A672*$F$2</f>
        <v>-4.0068231159185929E-3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x14ac:dyDescent="0.25">
      <c r="A685" s="2" t="s">
        <v>2</v>
      </c>
      <c r="B685" s="2">
        <f>B663+1</f>
        <v>32</v>
      </c>
      <c r="C685" s="2"/>
      <c r="D685" s="2"/>
      <c r="E685" s="2"/>
      <c r="F685" s="2"/>
      <c r="G685" s="2"/>
      <c r="H685" s="2" t="s">
        <v>10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 t="s">
        <v>25</v>
      </c>
      <c r="X685" s="2"/>
      <c r="Y685" s="2"/>
    </row>
    <row r="686" spans="1:25" x14ac:dyDescent="0.25">
      <c r="A686" s="2" t="s">
        <v>24</v>
      </c>
      <c r="B686" s="2"/>
      <c r="C686" s="2"/>
      <c r="D686" s="2"/>
      <c r="E686" s="2"/>
      <c r="F686" s="2"/>
      <c r="G686" s="2"/>
      <c r="H686" s="5">
        <f t="array" ref="H686:H687">MMULT(C688:E689,A688:A690)</f>
        <v>-0.38010652161949521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 t="s">
        <v>21</v>
      </c>
    </row>
    <row r="687" spans="1:25" x14ac:dyDescent="0.25">
      <c r="A687" s="2" t="s">
        <v>3</v>
      </c>
      <c r="B687" s="2"/>
      <c r="C687" s="2" t="s">
        <v>8</v>
      </c>
      <c r="D687" s="2"/>
      <c r="E687" s="2"/>
      <c r="F687" s="2"/>
      <c r="G687" s="2"/>
      <c r="H687" s="5">
        <v>1.571475477666707</v>
      </c>
      <c r="I687" s="2"/>
      <c r="J687" s="2"/>
      <c r="K687" s="2" t="s">
        <v>15</v>
      </c>
      <c r="L687" s="2"/>
      <c r="M687" s="2"/>
      <c r="N687" s="2"/>
      <c r="O687" s="2" t="s">
        <v>17</v>
      </c>
      <c r="P687" s="2"/>
      <c r="Q687" s="2"/>
      <c r="R687" s="2" t="s">
        <v>19</v>
      </c>
      <c r="S687" s="2"/>
      <c r="T687" s="2"/>
      <c r="U687" s="2" t="s">
        <v>20</v>
      </c>
      <c r="V687" s="2"/>
      <c r="W687" s="2" t="s">
        <v>4</v>
      </c>
      <c r="X687" s="2"/>
      <c r="Y687" s="2" t="s">
        <v>5</v>
      </c>
    </row>
    <row r="688" spans="1:25" x14ac:dyDescent="0.25">
      <c r="A688" s="9">
        <f>A666</f>
        <v>0.91200000000000003</v>
      </c>
      <c r="B688" s="2"/>
      <c r="C688" s="10">
        <f>C675</f>
        <v>-0.16844054160386615</v>
      </c>
      <c r="D688" s="10">
        <f t="shared" ref="D688:E688" si="154">D675</f>
        <v>0.81086428382032349</v>
      </c>
      <c r="E688" s="10">
        <f t="shared" si="154"/>
        <v>-0.31225034513128408</v>
      </c>
      <c r="F688" s="2"/>
      <c r="G688" s="2"/>
      <c r="H688" s="2"/>
      <c r="I688" s="5">
        <f>H686+H693</f>
        <v>-0.75409102501557923</v>
      </c>
      <c r="J688" s="2"/>
      <c r="K688" s="9">
        <f>1/(1+EXP(-$D$2 * I688))</f>
        <v>0.31993054114541114</v>
      </c>
      <c r="L688" s="2"/>
      <c r="M688" s="2"/>
      <c r="N688" s="2"/>
      <c r="O688" s="10">
        <v>-0.12</v>
      </c>
      <c r="P688" s="10">
        <v>0.33</v>
      </c>
      <c r="Q688" s="2"/>
      <c r="R688" s="5">
        <f t="array" ref="R688:R689">MMULT(O688:P689,K688:K689)</f>
        <v>0.24972126209552059</v>
      </c>
      <c r="S688" s="2"/>
      <c r="T688" s="2"/>
      <c r="U688" s="11">
        <f>1/(1+EXP(-$D$2 * R688))</f>
        <v>0.56210789279875584</v>
      </c>
      <c r="V688" s="2"/>
      <c r="W688" s="9">
        <f>W666</f>
        <v>0.21</v>
      </c>
      <c r="X688" s="2"/>
      <c r="Y688" s="1">
        <f>0.5*((U688-W688)^2 + (U689-W689)^2)</f>
        <v>9.9526402569901251E-2</v>
      </c>
    </row>
    <row r="689" spans="1:25" x14ac:dyDescent="0.25">
      <c r="A689" s="9">
        <f t="shared" ref="A689:A690" si="155">A667</f>
        <v>0.17199999999999999</v>
      </c>
      <c r="B689" s="2"/>
      <c r="C689" s="10">
        <f>C676</f>
        <v>0.71804013564383617</v>
      </c>
      <c r="D689" s="10">
        <f t="shared" ref="D689:E689" si="156">D676</f>
        <v>0.10888476242405686</v>
      </c>
      <c r="E689" s="10">
        <f t="shared" si="156"/>
        <v>0.76612175326159626</v>
      </c>
      <c r="F689" s="2"/>
      <c r="G689" s="2"/>
      <c r="H689" s="2"/>
      <c r="I689" s="5">
        <f>H687+H694</f>
        <v>1.9283752527827525</v>
      </c>
      <c r="J689" s="2"/>
      <c r="K689" s="9">
        <f>1/(1+EXP(-$D$2 * I689))</f>
        <v>0.87306947585748462</v>
      </c>
      <c r="L689" s="2"/>
      <c r="M689" s="2"/>
      <c r="N689" s="2"/>
      <c r="O689" s="10">
        <v>0.25</v>
      </c>
      <c r="P689" s="10">
        <v>0.44</v>
      </c>
      <c r="Q689" s="2"/>
      <c r="R689" s="5">
        <v>0.46413320466364605</v>
      </c>
      <c r="S689" s="2"/>
      <c r="T689" s="2"/>
      <c r="U689" s="11">
        <f>1/(1+EXP(-$D$2 * R689))</f>
        <v>0.61399422798413539</v>
      </c>
      <c r="V689" s="2"/>
      <c r="W689" s="9">
        <f>W667</f>
        <v>0.34</v>
      </c>
      <c r="X689" s="2"/>
      <c r="Y689" s="2"/>
    </row>
    <row r="690" spans="1:25" x14ac:dyDescent="0.25">
      <c r="A690" s="9">
        <f t="shared" si="155"/>
        <v>1.1719999999999999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 t="s">
        <v>7</v>
      </c>
      <c r="B692" s="2"/>
      <c r="C692" s="2" t="s">
        <v>9</v>
      </c>
      <c r="D692" s="2"/>
      <c r="E692" s="2"/>
      <c r="F692" s="2"/>
      <c r="G692" s="2"/>
      <c r="H692" s="2" t="s">
        <v>11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9">
        <f>K666</f>
        <v>0.32087995354376064</v>
      </c>
      <c r="B693" s="2"/>
      <c r="C693" s="10">
        <f>C680</f>
        <v>-0.13826106431571505</v>
      </c>
      <c r="D693" s="10">
        <f>D680</f>
        <v>-0.37683021240682868</v>
      </c>
      <c r="E693" s="2"/>
      <c r="F693" s="2"/>
      <c r="G693" s="2"/>
      <c r="H693" s="5">
        <f t="array" ref="H693:H694">MMULT(C693:D694,A693:A694)</f>
        <v>-0.37398450339608402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9">
        <f>K667</f>
        <v>0.87471569064554489</v>
      </c>
      <c r="B694" s="2"/>
      <c r="C694" s="10">
        <f>C681</f>
        <v>0.20800599602919548</v>
      </c>
      <c r="D694" s="10">
        <f>D681</f>
        <v>0.33171329138869998</v>
      </c>
      <c r="E694" s="2"/>
      <c r="F694" s="2"/>
      <c r="G694" s="2"/>
      <c r="H694" s="5">
        <v>0.35689977511604548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 t="s">
        <v>23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22</v>
      </c>
      <c r="W695" s="2"/>
      <c r="X695" s="2"/>
      <c r="Y695" s="2"/>
    </row>
    <row r="696" spans="1:25" x14ac:dyDescent="0.25">
      <c r="A696" s="2"/>
      <c r="B696" s="2"/>
      <c r="C696" s="2" t="s">
        <v>8</v>
      </c>
      <c r="D696" s="2" t="s">
        <v>12</v>
      </c>
      <c r="E696" s="2"/>
      <c r="F696" s="2"/>
      <c r="G696" s="2"/>
      <c r="H696" s="2" t="s">
        <v>13</v>
      </c>
      <c r="I696" s="2"/>
      <c r="J696" s="2"/>
      <c r="K696" s="2"/>
      <c r="L696" s="2" t="s">
        <v>16</v>
      </c>
      <c r="M696" s="2"/>
      <c r="N696" s="2"/>
      <c r="O696" s="2" t="s">
        <v>17</v>
      </c>
      <c r="P696" s="2"/>
      <c r="Q696" s="2"/>
      <c r="R696" s="2" t="s">
        <v>18</v>
      </c>
      <c r="S696" s="2"/>
      <c r="T696" s="2"/>
      <c r="U696" s="2"/>
      <c r="V696" s="2" t="s">
        <v>6</v>
      </c>
      <c r="W696" s="2"/>
      <c r="X696" s="2"/>
      <c r="Y696" s="2"/>
    </row>
    <row r="697" spans="1:25" x14ac:dyDescent="0.25">
      <c r="A697" s="2"/>
      <c r="B697" s="2"/>
      <c r="C697" s="9">
        <f>H697+C688</f>
        <v>-0.16993375116745277</v>
      </c>
      <c r="D697" s="9">
        <f t="shared" ref="D697:D698" si="157">I697+D688</f>
        <v>0.81058266973596282</v>
      </c>
      <c r="E697" s="9">
        <f t="shared" ref="E697:E698" si="158">J697+E688</f>
        <v>-0.31416925040378796</v>
      </c>
      <c r="F697" s="2"/>
      <c r="G697" s="2"/>
      <c r="H697" s="5">
        <f>$F$2 * (L697*A688)</f>
        <v>-1.4932095635866152E-3</v>
      </c>
      <c r="I697" s="5">
        <f>L697*A689*$F$2</f>
        <v>-2.8161408436063351E-4</v>
      </c>
      <c r="J697" s="5">
        <f>L697*A690*$F$2</f>
        <v>-1.918905272503852E-3</v>
      </c>
      <c r="K697" s="2"/>
      <c r="L697" s="10">
        <f>(K688*(1-K688)*M697) * $D$2</f>
        <v>-1.8192124312702426E-3</v>
      </c>
      <c r="M697" s="10">
        <f>O688*V697+O689*V698</f>
        <v>-8.3613122600723587E-3</v>
      </c>
      <c r="N697" s="2"/>
      <c r="O697" s="9">
        <f>O688+R697</f>
        <v>-0.13681978175530904</v>
      </c>
      <c r="P697" s="9">
        <f>P688+S697</f>
        <v>0.28409991809918966</v>
      </c>
      <c r="Q697" s="2"/>
      <c r="R697" s="5">
        <f t="array" ref="R697:S698">MMULT(V697:V698,TRANSPOSE(K688:K689)*$F$2)</f>
        <v>-1.6819781755309033E-2</v>
      </c>
      <c r="S697" s="5">
        <v>-4.5900081900810324E-2</v>
      </c>
      <c r="T697" s="2"/>
      <c r="U697" s="2"/>
      <c r="V697" s="10">
        <f>(W688-U688)*W688*(1-W688)</f>
        <v>-5.8414699415313603E-2</v>
      </c>
      <c r="W697" s="2"/>
      <c r="X697" s="2"/>
      <c r="Y697" s="2"/>
    </row>
    <row r="698" spans="1:25" x14ac:dyDescent="0.25">
      <c r="A698" s="2"/>
      <c r="B698" s="2"/>
      <c r="C698" s="9">
        <f>H698+C689</f>
        <v>0.71382594663925147</v>
      </c>
      <c r="D698" s="9">
        <f t="shared" si="157"/>
        <v>0.10808998116442027</v>
      </c>
      <c r="E698" s="9">
        <f t="shared" si="158"/>
        <v>0.76070615072500281</v>
      </c>
      <c r="F698" s="2"/>
      <c r="G698" s="2"/>
      <c r="H698" s="5">
        <f>$F$2 * (L698*A688)</f>
        <v>-4.2141890045846488E-3</v>
      </c>
      <c r="I698" s="5">
        <f>L698*A689*$F$2</f>
        <v>-7.9478125963657834E-4</v>
      </c>
      <c r="J698" s="5">
        <f>L698*A690*$F$2</f>
        <v>-5.4156025365934297E-3</v>
      </c>
      <c r="K698" s="2"/>
      <c r="L698" s="10">
        <f>(K689*(1-K689)*M698) * $D$2</f>
        <v>-5.1342458632853902E-3</v>
      </c>
      <c r="M698" s="10">
        <f>P688*V697+P689*V698</f>
        <v>-4.6329944901295078E-2</v>
      </c>
      <c r="N698" s="2"/>
      <c r="O698" s="9">
        <f>O689+R698</f>
        <v>0.23229636379566912</v>
      </c>
      <c r="P698" s="9">
        <f>P689+S698</f>
        <v>0.39168793724303536</v>
      </c>
      <c r="Q698" s="2"/>
      <c r="R698" s="5">
        <v>-1.7703636204330891E-2</v>
      </c>
      <c r="S698" s="5">
        <v>-4.8312062756964647E-2</v>
      </c>
      <c r="T698" s="2"/>
      <c r="U698" s="2"/>
      <c r="V698" s="10">
        <f>(W689-U689)*W689*(1-W689)</f>
        <v>-6.1484304759639966E-2</v>
      </c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 t="s">
        <v>9</v>
      </c>
      <c r="D701" s="2"/>
      <c r="E701" s="2"/>
      <c r="F701" s="2"/>
      <c r="G701" s="2"/>
      <c r="H701" s="2" t="s">
        <v>14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9">
        <f>C693+H702</f>
        <v>-0.13878643823610406</v>
      </c>
      <c r="D702" s="9">
        <f>D693+I702</f>
        <v>-0.37826237669925322</v>
      </c>
      <c r="E702" s="2"/>
      <c r="F702" s="2"/>
      <c r="G702" s="2"/>
      <c r="H702" s="5">
        <f>L697*A693*$F$2</f>
        <v>-5.2537392038900458E-4</v>
      </c>
      <c r="I702" s="5">
        <f>L697*A694*$F$2</f>
        <v>-1.4321642924245599E-3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9">
        <f>C694+H703</f>
        <v>0.20652326711251154</v>
      </c>
      <c r="D703" s="9">
        <f>D694+I703</f>
        <v>0.32767138651407707</v>
      </c>
      <c r="E703" s="2"/>
      <c r="F703" s="2"/>
      <c r="G703" s="2"/>
      <c r="H703" s="5">
        <f>L698*A693*$F$2</f>
        <v>-1.4827289166839354E-3</v>
      </c>
      <c r="I703" s="5">
        <f>L698*A694*$F$2</f>
        <v>-4.0419048746229407E-3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x14ac:dyDescent="0.25">
      <c r="A707" s="2" t="s">
        <v>2</v>
      </c>
      <c r="B707" s="2">
        <f>B685+1</f>
        <v>33</v>
      </c>
      <c r="C707" s="2"/>
      <c r="D707" s="2"/>
      <c r="E707" s="2"/>
      <c r="F707" s="2"/>
      <c r="G707" s="2"/>
      <c r="H707" s="2" t="s">
        <v>10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 t="s">
        <v>25</v>
      </c>
      <c r="X707" s="2"/>
      <c r="Y707" s="2"/>
    </row>
    <row r="708" spans="1:25" x14ac:dyDescent="0.25">
      <c r="A708" s="2" t="s">
        <v>24</v>
      </c>
      <c r="B708" s="2"/>
      <c r="C708" s="2"/>
      <c r="D708" s="2"/>
      <c r="E708" s="2"/>
      <c r="F708" s="2"/>
      <c r="G708" s="2"/>
      <c r="H708" s="5">
        <f t="array" ref="H708:H709">MMULT(C710:E711,A710:A712)</f>
        <v>-0.38376572334337083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 t="s">
        <v>21</v>
      </c>
    </row>
    <row r="709" spans="1:25" x14ac:dyDescent="0.25">
      <c r="A709" s="2" t="s">
        <v>3</v>
      </c>
      <c r="B709" s="2"/>
      <c r="C709" s="2" t="s">
        <v>8</v>
      </c>
      <c r="D709" s="2"/>
      <c r="E709" s="2"/>
      <c r="F709" s="2"/>
      <c r="G709" s="2"/>
      <c r="H709" s="5">
        <v>1.5611483487449809</v>
      </c>
      <c r="I709" s="2"/>
      <c r="J709" s="2"/>
      <c r="K709" s="2" t="s">
        <v>15</v>
      </c>
      <c r="L709" s="2"/>
      <c r="M709" s="2"/>
      <c r="N709" s="2"/>
      <c r="O709" s="2" t="s">
        <v>17</v>
      </c>
      <c r="P709" s="2"/>
      <c r="Q709" s="2"/>
      <c r="R709" s="2" t="s">
        <v>19</v>
      </c>
      <c r="S709" s="2"/>
      <c r="T709" s="2"/>
      <c r="U709" s="2" t="s">
        <v>20</v>
      </c>
      <c r="V709" s="2"/>
      <c r="W709" s="2" t="s">
        <v>4</v>
      </c>
      <c r="X709" s="2"/>
      <c r="Y709" s="2" t="s">
        <v>5</v>
      </c>
    </row>
    <row r="710" spans="1:25" x14ac:dyDescent="0.25">
      <c r="A710" s="9">
        <f>A688</f>
        <v>0.91200000000000003</v>
      </c>
      <c r="B710" s="2"/>
      <c r="C710" s="10">
        <f>C697</f>
        <v>-0.16993375116745277</v>
      </c>
      <c r="D710" s="10">
        <f t="shared" ref="D710:E710" si="159">D697</f>
        <v>0.81058266973596282</v>
      </c>
      <c r="E710" s="10">
        <f t="shared" si="159"/>
        <v>-0.31416925040378796</v>
      </c>
      <c r="F710" s="2"/>
      <c r="G710" s="2"/>
      <c r="H710" s="2"/>
      <c r="I710" s="5">
        <f>H708+H715</f>
        <v>-0.7584170785933152</v>
      </c>
      <c r="J710" s="2"/>
      <c r="K710" s="9">
        <f>1/(1+EXP(-$D$2 * I710))</f>
        <v>0.31899003419395583</v>
      </c>
      <c r="L710" s="2"/>
      <c r="M710" s="2"/>
      <c r="N710" s="2"/>
      <c r="O710" s="10">
        <v>-0.12</v>
      </c>
      <c r="P710" s="10">
        <v>0.33</v>
      </c>
      <c r="Q710" s="2"/>
      <c r="R710" s="5">
        <f t="array" ref="R710:R711">MMULT(O710:P711,K710:K711)</f>
        <v>0.24927975781987352</v>
      </c>
      <c r="S710" s="2"/>
      <c r="T710" s="2"/>
      <c r="U710" s="11">
        <f>1/(1+EXP(-$D$2 * R710))</f>
        <v>0.56199921680594733</v>
      </c>
      <c r="V710" s="2"/>
      <c r="W710" s="9">
        <f>W688</f>
        <v>0.21</v>
      </c>
      <c r="X710" s="2"/>
      <c r="Y710" s="1">
        <f>0.5*((U710-W710)^2 + (U711-W711)^2)</f>
        <v>9.9424894548319639E-2</v>
      </c>
    </row>
    <row r="711" spans="1:25" x14ac:dyDescent="0.25">
      <c r="A711" s="9">
        <f t="shared" ref="A711:A712" si="160">A689</f>
        <v>0.17199999999999999</v>
      </c>
      <c r="B711" s="2"/>
      <c r="C711" s="10">
        <f>C698</f>
        <v>0.71382594663925147</v>
      </c>
      <c r="D711" s="10">
        <f t="shared" ref="D711:E711" si="161">D698</f>
        <v>0.10808998116442027</v>
      </c>
      <c r="E711" s="10">
        <f t="shared" si="161"/>
        <v>0.76070615072500281</v>
      </c>
      <c r="F711" s="2"/>
      <c r="G711" s="2"/>
      <c r="H711" s="2"/>
      <c r="I711" s="5">
        <f>H709+H716</f>
        <v>1.9133013350287456</v>
      </c>
      <c r="J711" s="2"/>
      <c r="K711" s="9">
        <f>1/(1+EXP(-$D$2 * I711))</f>
        <v>0.87138958158529756</v>
      </c>
      <c r="L711" s="2"/>
      <c r="M711" s="2"/>
      <c r="N711" s="2"/>
      <c r="O711" s="10">
        <v>0.25</v>
      </c>
      <c r="P711" s="10">
        <v>0.44</v>
      </c>
      <c r="Q711" s="2"/>
      <c r="R711" s="5">
        <v>0.46315892444601986</v>
      </c>
      <c r="S711" s="2"/>
      <c r="T711" s="2"/>
      <c r="U711" s="11">
        <f>1/(1+EXP(-$D$2 * R711))</f>
        <v>0.61376329276336328</v>
      </c>
      <c r="V711" s="2"/>
      <c r="W711" s="9">
        <f>W689</f>
        <v>0.34</v>
      </c>
      <c r="X711" s="2"/>
      <c r="Y711" s="2"/>
    </row>
    <row r="712" spans="1:25" x14ac:dyDescent="0.25">
      <c r="A712" s="9">
        <f t="shared" si="160"/>
        <v>1.1719999999999999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 t="s">
        <v>7</v>
      </c>
      <c r="B714" s="2"/>
      <c r="C714" s="2" t="s">
        <v>9</v>
      </c>
      <c r="D714" s="2"/>
      <c r="E714" s="2"/>
      <c r="F714" s="2"/>
      <c r="G714" s="2"/>
      <c r="H714" s="2" t="s">
        <v>11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9">
        <f>K688</f>
        <v>0.31993054114541114</v>
      </c>
      <c r="B715" s="2"/>
      <c r="C715" s="10">
        <f>C702</f>
        <v>-0.13878643823610406</v>
      </c>
      <c r="D715" s="10">
        <f>D702</f>
        <v>-0.37826237669925322</v>
      </c>
      <c r="E715" s="2"/>
      <c r="F715" s="2"/>
      <c r="G715" s="2"/>
      <c r="H715" s="5">
        <f t="array" ref="H715:H716">MMULT(C715:D716,A715:A716)</f>
        <v>-0.37465135524994436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9">
        <f>K689</f>
        <v>0.87306947585748462</v>
      </c>
      <c r="B716" s="2"/>
      <c r="C716" s="10">
        <f>C703</f>
        <v>0.20652326711251154</v>
      </c>
      <c r="D716" s="10">
        <f>D703</f>
        <v>0.32767138651407707</v>
      </c>
      <c r="E716" s="2"/>
      <c r="F716" s="2"/>
      <c r="G716" s="2"/>
      <c r="H716" s="5">
        <v>0.35215298628376462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 t="s">
        <v>23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22</v>
      </c>
      <c r="W717" s="2"/>
      <c r="X717" s="2"/>
      <c r="Y717" s="2"/>
    </row>
    <row r="718" spans="1:25" x14ac:dyDescent="0.25">
      <c r="A718" s="2"/>
      <c r="B718" s="2"/>
      <c r="C718" s="2" t="s">
        <v>8</v>
      </c>
      <c r="D718" s="2" t="s">
        <v>12</v>
      </c>
      <c r="E718" s="2"/>
      <c r="F718" s="2"/>
      <c r="G718" s="2"/>
      <c r="H718" s="2" t="s">
        <v>13</v>
      </c>
      <c r="I718" s="2"/>
      <c r="J718" s="2"/>
      <c r="K718" s="2"/>
      <c r="L718" s="2" t="s">
        <v>16</v>
      </c>
      <c r="M718" s="2"/>
      <c r="N718" s="2"/>
      <c r="O718" s="2" t="s">
        <v>17</v>
      </c>
      <c r="P718" s="2"/>
      <c r="Q718" s="2"/>
      <c r="R718" s="2" t="s">
        <v>18</v>
      </c>
      <c r="S718" s="2"/>
      <c r="T718" s="2"/>
      <c r="U718" s="2"/>
      <c r="V718" s="2" t="s">
        <v>6</v>
      </c>
      <c r="W718" s="2"/>
      <c r="X718" s="2"/>
      <c r="Y718" s="2"/>
    </row>
    <row r="719" spans="1:25" x14ac:dyDescent="0.25">
      <c r="A719" s="2"/>
      <c r="B719" s="2"/>
      <c r="C719" s="9">
        <f>H719+C710</f>
        <v>-0.17142270580666652</v>
      </c>
      <c r="D719" s="9">
        <f t="shared" ref="D719:D720" si="162">I719+D710</f>
        <v>0.81030185811540933</v>
      </c>
      <c r="E719" s="9">
        <f t="shared" ref="E719:E720" si="163">J719+E710</f>
        <v>-0.31608268772523368</v>
      </c>
      <c r="F719" s="2"/>
      <c r="G719" s="2"/>
      <c r="H719" s="5">
        <f>$F$2 * (L719*A710)</f>
        <v>-1.4889546392137468E-3</v>
      </c>
      <c r="I719" s="5">
        <f>L719*A711*$F$2</f>
        <v>-2.8081162055346973E-4</v>
      </c>
      <c r="J719" s="5">
        <f>L719*A712*$F$2</f>
        <v>-1.9134373214457357E-3</v>
      </c>
      <c r="K719" s="2"/>
      <c r="L719" s="10">
        <f>(K710*(1-K710)*M719) * $D$2</f>
        <v>-1.8140285565469622E-3</v>
      </c>
      <c r="M719" s="10">
        <f>O710*V719+O711*V720</f>
        <v>-8.3505203158518761E-3</v>
      </c>
      <c r="N719" s="2"/>
      <c r="O719" s="9">
        <f>O710+R719</f>
        <v>-0.13676516020365465</v>
      </c>
      <c r="P719" s="9">
        <f>P710+S719</f>
        <v>0.28420237509304008</v>
      </c>
      <c r="Q719" s="2"/>
      <c r="R719" s="5">
        <f t="array" ref="R719:S720">MMULT(V719:V720,TRANSPOSE(K710:K711)*$F$2)</f>
        <v>-1.6765160203654653E-2</v>
      </c>
      <c r="S719" s="5">
        <v>-4.5797624906959919E-2</v>
      </c>
      <c r="T719" s="2"/>
      <c r="U719" s="2"/>
      <c r="V719" s="10">
        <f>(W710-U710)*W710*(1-W710)</f>
        <v>-5.8396670068106664E-2</v>
      </c>
      <c r="W719" s="2"/>
      <c r="X719" s="2"/>
      <c r="Y719" s="2"/>
    </row>
    <row r="720" spans="1:25" x14ac:dyDescent="0.25">
      <c r="A720" s="2"/>
      <c r="B720" s="2"/>
      <c r="C720" s="9">
        <f>H720+C711</f>
        <v>0.70956684456167307</v>
      </c>
      <c r="D720" s="9">
        <f t="shared" si="162"/>
        <v>0.1072867294568068</v>
      </c>
      <c r="E720" s="9">
        <f t="shared" si="163"/>
        <v>0.75523283094986915</v>
      </c>
      <c r="F720" s="2"/>
      <c r="G720" s="2"/>
      <c r="H720" s="5">
        <f>$F$2 * (L720*A710)</f>
        <v>-4.2591020775783863E-3</v>
      </c>
      <c r="I720" s="5">
        <f>L720*A711*$F$2</f>
        <v>-8.0325170761346755E-4</v>
      </c>
      <c r="J720" s="5">
        <f>L720*A712*$F$2</f>
        <v>-5.4733197751336274E-3</v>
      </c>
      <c r="K720" s="2"/>
      <c r="L720" s="10">
        <f>(K711*(1-K711)*M720) * $D$2</f>
        <v>-5.1889645194668444E-3</v>
      </c>
      <c r="M720" s="10">
        <f>P710*V719+P711*V720</f>
        <v>-4.6301193596758633E-2</v>
      </c>
      <c r="N720" s="2"/>
      <c r="O720" s="9">
        <f>O711+R720</f>
        <v>0.23236328516231847</v>
      </c>
      <c r="P720" s="9">
        <f>P711+S720</f>
        <v>0.39182153699008032</v>
      </c>
      <c r="Q720" s="2"/>
      <c r="R720" s="5">
        <v>-1.7636714837681523E-2</v>
      </c>
      <c r="S720" s="5">
        <v>-4.817846300991966E-2</v>
      </c>
      <c r="T720" s="2"/>
      <c r="U720" s="2"/>
      <c r="V720" s="10">
        <f>(W711-U711)*W711*(1-W711)</f>
        <v>-6.1432482896098706E-2</v>
      </c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 t="s">
        <v>9</v>
      </c>
      <c r="D723" s="2"/>
      <c r="E723" s="2"/>
      <c r="F723" s="2"/>
      <c r="G723" s="2"/>
      <c r="H723" s="2" t="s">
        <v>14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9">
        <f>C715+H724</f>
        <v>-0.13930876506007844</v>
      </c>
      <c r="D724" s="9">
        <f>D715+I724</f>
        <v>-0.3796877723642027</v>
      </c>
      <c r="E724" s="2"/>
      <c r="F724" s="2"/>
      <c r="G724" s="2"/>
      <c r="H724" s="5">
        <f>L719*A715*$F$2</f>
        <v>-5.2232682397436881E-4</v>
      </c>
      <c r="I724" s="5">
        <f>L719*A716*$F$2</f>
        <v>-1.4253956649494691E-3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9">
        <f>C716+H725</f>
        <v>0.20502916970848392</v>
      </c>
      <c r="D725" s="9">
        <f>D716+I725</f>
        <v>0.32359409263414846</v>
      </c>
      <c r="E725" s="2"/>
      <c r="F725" s="2"/>
      <c r="G725" s="2"/>
      <c r="H725" s="5">
        <f>L720*A715*$F$2</f>
        <v>-1.4940974040276293E-3</v>
      </c>
      <c r="I725" s="5">
        <f>L720*A716*$F$2</f>
        <v>-4.0772938799286023E-3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x14ac:dyDescent="0.25">
      <c r="A729" s="2" t="s">
        <v>2</v>
      </c>
      <c r="B729" s="2">
        <f>B707+1</f>
        <v>34</v>
      </c>
      <c r="C729" s="2"/>
      <c r="D729" s="2"/>
      <c r="E729" s="2"/>
      <c r="F729" s="2"/>
      <c r="G729" s="2"/>
      <c r="H729" s="2" t="s">
        <v>10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 t="s">
        <v>25</v>
      </c>
      <c r="X729" s="2"/>
      <c r="Y729" s="2"/>
    </row>
    <row r="730" spans="1:25" x14ac:dyDescent="0.25">
      <c r="A730" s="2" t="s">
        <v>24</v>
      </c>
      <c r="B730" s="2"/>
      <c r="C730" s="2"/>
      <c r="D730" s="2"/>
      <c r="E730" s="2"/>
      <c r="F730" s="2"/>
      <c r="G730" s="2"/>
      <c r="H730" s="5">
        <f t="array" ref="H730:H731">MMULT(C732:E733,A732:A734)</f>
        <v>-0.3874144981138033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 t="s">
        <v>21</v>
      </c>
    </row>
    <row r="731" spans="1:25" x14ac:dyDescent="0.25">
      <c r="A731" s="2" t="s">
        <v>3</v>
      </c>
      <c r="B731" s="2"/>
      <c r="C731" s="2" t="s">
        <v>8</v>
      </c>
      <c r="D731" s="2"/>
      <c r="E731" s="2"/>
      <c r="F731" s="2"/>
      <c r="G731" s="2"/>
      <c r="H731" s="5">
        <v>1.5507111575800632</v>
      </c>
      <c r="I731" s="2"/>
      <c r="J731" s="2"/>
      <c r="K731" s="2" t="s">
        <v>15</v>
      </c>
      <c r="L731" s="2"/>
      <c r="M731" s="2"/>
      <c r="N731" s="2"/>
      <c r="O731" s="2" t="s">
        <v>17</v>
      </c>
      <c r="P731" s="2"/>
      <c r="Q731" s="2"/>
      <c r="R731" s="2" t="s">
        <v>19</v>
      </c>
      <c r="S731" s="2"/>
      <c r="T731" s="2"/>
      <c r="U731" s="2" t="s">
        <v>20</v>
      </c>
      <c r="V731" s="2"/>
      <c r="W731" s="2" t="s">
        <v>4</v>
      </c>
      <c r="X731" s="2"/>
      <c r="Y731" s="2" t="s">
        <v>5</v>
      </c>
    </row>
    <row r="732" spans="1:25" x14ac:dyDescent="0.25">
      <c r="A732" s="9">
        <f>A710</f>
        <v>0.91200000000000003</v>
      </c>
      <c r="B732" s="2"/>
      <c r="C732" s="10">
        <f>C719</f>
        <v>-0.17142270580666652</v>
      </c>
      <c r="D732" s="10">
        <f t="shared" ref="D732:E732" si="164">D719</f>
        <v>0.81030185811540933</v>
      </c>
      <c r="E732" s="10">
        <f t="shared" si="164"/>
        <v>-0.31608268772523368</v>
      </c>
      <c r="F732" s="2"/>
      <c r="G732" s="2"/>
      <c r="H732" s="2"/>
      <c r="I732" s="5">
        <f>H730+H737</f>
        <v>-0.7627085749373318</v>
      </c>
      <c r="J732" s="2"/>
      <c r="K732" s="9">
        <f>1/(1+EXP(-$D$2 * I732))</f>
        <v>0.31805849435538192</v>
      </c>
      <c r="L732" s="2"/>
      <c r="M732" s="2"/>
      <c r="N732" s="2"/>
      <c r="O732" s="10">
        <v>-0.12</v>
      </c>
      <c r="P732" s="10">
        <v>0.33</v>
      </c>
      <c r="Q732" s="2"/>
      <c r="R732" s="5">
        <f t="array" ref="R732:R733">MMULT(O732:P733,K732:K733)</f>
        <v>0.2488257939783694</v>
      </c>
      <c r="S732" s="2"/>
      <c r="T732" s="2"/>
      <c r="U732" s="11">
        <f>1/(1+EXP(-$D$2 * R732))</f>
        <v>0.5618874676951866</v>
      </c>
      <c r="V732" s="2"/>
      <c r="W732" s="9">
        <f>W710</f>
        <v>0.21</v>
      </c>
      <c r="X732" s="2"/>
      <c r="Y732" s="1">
        <f>0.5*((U732-W732)^2 + (U733-W733)^2)</f>
        <v>9.9321517260748809E-2</v>
      </c>
    </row>
    <row r="733" spans="1:25" x14ac:dyDescent="0.25">
      <c r="A733" s="9">
        <f t="shared" ref="A733:A734" si="165">A711</f>
        <v>0.17199999999999999</v>
      </c>
      <c r="B733" s="2"/>
      <c r="C733" s="10">
        <f>C720</f>
        <v>0.70956684456167307</v>
      </c>
      <c r="D733" s="10">
        <f t="shared" ref="D733:E733" si="166">D720</f>
        <v>0.1072867294568068</v>
      </c>
      <c r="E733" s="10">
        <f t="shared" si="166"/>
        <v>0.75523283094986915</v>
      </c>
      <c r="F733" s="2"/>
      <c r="G733" s="2"/>
      <c r="H733" s="2"/>
      <c r="I733" s="5">
        <f>H731+H738</f>
        <v>1.8980899404200755</v>
      </c>
      <c r="J733" s="2"/>
      <c r="K733" s="9">
        <f>1/(1+EXP(-$D$2 * I733))</f>
        <v>0.86967519182125819</v>
      </c>
      <c r="L733" s="2"/>
      <c r="M733" s="2"/>
      <c r="N733" s="2"/>
      <c r="O733" s="10">
        <v>0.25</v>
      </c>
      <c r="P733" s="10">
        <v>0.44</v>
      </c>
      <c r="Q733" s="2"/>
      <c r="R733" s="5">
        <v>0.46217170799019908</v>
      </c>
      <c r="S733" s="2"/>
      <c r="T733" s="2"/>
      <c r="U733" s="11">
        <f>1/(1+EXP(-$D$2 * R733))</f>
        <v>0.61352923902311907</v>
      </c>
      <c r="V733" s="2"/>
      <c r="W733" s="9">
        <f>W711</f>
        <v>0.34</v>
      </c>
      <c r="X733" s="2"/>
      <c r="Y733" s="2"/>
    </row>
    <row r="734" spans="1:25" x14ac:dyDescent="0.25">
      <c r="A734" s="9">
        <f t="shared" si="165"/>
        <v>1.1719999999999999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 t="s">
        <v>7</v>
      </c>
      <c r="B736" s="2"/>
      <c r="C736" s="2" t="s">
        <v>9</v>
      </c>
      <c r="D736" s="2"/>
      <c r="E736" s="2"/>
      <c r="F736" s="2"/>
      <c r="G736" s="2"/>
      <c r="H736" s="2" t="s">
        <v>11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9">
        <f>K710</f>
        <v>0.31899003419395583</v>
      </c>
      <c r="B737" s="2"/>
      <c r="C737" s="10">
        <f>C724</f>
        <v>-0.13930876506007844</v>
      </c>
      <c r="D737" s="10">
        <f>D724</f>
        <v>-0.3796877723642027</v>
      </c>
      <c r="E737" s="2"/>
      <c r="F737" s="2"/>
      <c r="G737" s="2"/>
      <c r="H737" s="5">
        <f t="array" ref="H737:H738">MMULT(C737:D738,A737:A738)</f>
        <v>-0.3752940768235285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9">
        <f>K711</f>
        <v>0.87138958158529756</v>
      </c>
      <c r="B738" s="2"/>
      <c r="C738" s="10">
        <f>C725</f>
        <v>0.20502916970848392</v>
      </c>
      <c r="D738" s="10">
        <f>D725</f>
        <v>0.32359409263414846</v>
      </c>
      <c r="E738" s="2"/>
      <c r="F738" s="2"/>
      <c r="G738" s="2"/>
      <c r="H738" s="5">
        <v>0.34737878284001233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 t="s">
        <v>23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22</v>
      </c>
      <c r="W739" s="2"/>
      <c r="X739" s="2"/>
      <c r="Y739" s="2"/>
    </row>
    <row r="740" spans="1:25" x14ac:dyDescent="0.25">
      <c r="A740" s="2"/>
      <c r="B740" s="2"/>
      <c r="C740" s="2" t="s">
        <v>8</v>
      </c>
      <c r="D740" s="2" t="s">
        <v>12</v>
      </c>
      <c r="E740" s="2"/>
      <c r="F740" s="2"/>
      <c r="G740" s="2"/>
      <c r="H740" s="2" t="s">
        <v>13</v>
      </c>
      <c r="I740" s="2"/>
      <c r="J740" s="2"/>
      <c r="K740" s="2"/>
      <c r="L740" s="2" t="s">
        <v>16</v>
      </c>
      <c r="M740" s="2"/>
      <c r="N740" s="2"/>
      <c r="O740" s="2" t="s">
        <v>17</v>
      </c>
      <c r="P740" s="2"/>
      <c r="Q740" s="2"/>
      <c r="R740" s="2" t="s">
        <v>18</v>
      </c>
      <c r="S740" s="2"/>
      <c r="T740" s="2"/>
      <c r="U740" s="2"/>
      <c r="V740" s="2" t="s">
        <v>6</v>
      </c>
      <c r="W740" s="2"/>
      <c r="X740" s="2"/>
      <c r="Y740" s="2"/>
    </row>
    <row r="741" spans="1:25" x14ac:dyDescent="0.25">
      <c r="A741" s="2"/>
      <c r="B741" s="2"/>
      <c r="C741" s="9">
        <f>H741+C732</f>
        <v>-0.17290740151005507</v>
      </c>
      <c r="D741" s="9">
        <f t="shared" ref="D741:D742" si="167">I741+D732</f>
        <v>0.81002184971520885</v>
      </c>
      <c r="E741" s="9">
        <f t="shared" ref="E741:E742" si="168">J741+E732</f>
        <v>-0.3179906519405532</v>
      </c>
      <c r="F741" s="2"/>
      <c r="G741" s="2"/>
      <c r="H741" s="5">
        <f>$F$2 * (L741*A732)</f>
        <v>-1.4846957033885573E-3</v>
      </c>
      <c r="I741" s="5">
        <f>L741*A733*$F$2</f>
        <v>-2.8000840020047345E-4</v>
      </c>
      <c r="J741" s="5">
        <f>L741*A734*$F$2</f>
        <v>-1.9079642153195053E-3</v>
      </c>
      <c r="K741" s="2"/>
      <c r="L741" s="10">
        <f>(K732*(1-K732)*M741) * $D$2</f>
        <v>-1.8088397945767022E-3</v>
      </c>
      <c r="M741" s="10">
        <f>O732*V741+O733*V742</f>
        <v>-8.339614602321202E-3</v>
      </c>
      <c r="N741" s="2"/>
      <c r="O741" s="9">
        <f>O732+R741</f>
        <v>-0.13671089437292008</v>
      </c>
      <c r="P741" s="9">
        <f>P732+S741</f>
        <v>0.28430698903757123</v>
      </c>
      <c r="Q741" s="2"/>
      <c r="R741" s="5">
        <f t="array" ref="R741:S742">MMULT(V741:V742,TRANSPOSE(K732:K733)*$F$2)</f>
        <v>-1.6710894372920091E-2</v>
      </c>
      <c r="S741" s="5">
        <v>-4.5693010962428796E-2</v>
      </c>
      <c r="T741" s="2"/>
      <c r="U741" s="2"/>
      <c r="V741" s="10">
        <f>(W732-U732)*W732*(1-W732)</f>
        <v>-5.8378130890631465E-2</v>
      </c>
      <c r="W741" s="2"/>
      <c r="X741" s="2"/>
      <c r="Y741" s="2"/>
    </row>
    <row r="742" spans="1:25" x14ac:dyDescent="0.25">
      <c r="A742" s="2"/>
      <c r="B742" s="2"/>
      <c r="C742" s="9">
        <f>H742+C733</f>
        <v>0.70526217839151495</v>
      </c>
      <c r="D742" s="9">
        <f t="shared" si="167"/>
        <v>0.10647488452120679</v>
      </c>
      <c r="E742" s="9">
        <f t="shared" si="168"/>
        <v>0.74970095731892028</v>
      </c>
      <c r="F742" s="2"/>
      <c r="G742" s="2"/>
      <c r="H742" s="5">
        <f>$F$2 * (L742*A732)</f>
        <v>-4.3046661701581579E-3</v>
      </c>
      <c r="I742" s="5">
        <f>L742*A733*$F$2</f>
        <v>-8.1184493560000355E-4</v>
      </c>
      <c r="J742" s="5">
        <f>L742*A734*$F$2</f>
        <v>-5.5318736309488614E-3</v>
      </c>
      <c r="K742" s="2"/>
      <c r="L742" s="10">
        <f>(K733*(1-K733)*M742) * $D$2</f>
        <v>-5.2444763281653973E-3</v>
      </c>
      <c r="M742" s="10">
        <f>P732*V741+P733*V742</f>
        <v>-4.6271966138095061E-2</v>
      </c>
      <c r="N742" s="2"/>
      <c r="O742" s="9">
        <f>O733+R742</f>
        <v>0.23242982375089197</v>
      </c>
      <c r="P742" s="9">
        <f>P733+S742</f>
        <v>0.39195743339367356</v>
      </c>
      <c r="Q742" s="2"/>
      <c r="R742" s="5">
        <v>-1.7570176249108026E-2</v>
      </c>
      <c r="S742" s="5">
        <v>-4.8042566606326428E-2</v>
      </c>
      <c r="T742" s="2"/>
      <c r="U742" s="2"/>
      <c r="V742" s="10">
        <f>(W733-U733)*W733*(1-W733)</f>
        <v>-6.1379961236787912E-2</v>
      </c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 t="s">
        <v>9</v>
      </c>
      <c r="D745" s="2"/>
      <c r="E745" s="2"/>
      <c r="F745" s="2"/>
      <c r="G745" s="2"/>
      <c r="H745" s="2" t="s">
        <v>14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9">
        <f>C737+H746</f>
        <v>-0.13982806674120951</v>
      </c>
      <c r="D746" s="9">
        <f>D737+I746</f>
        <v>-0.38110635610077864</v>
      </c>
      <c r="E746" s="2"/>
      <c r="F746" s="2"/>
      <c r="G746" s="2"/>
      <c r="H746" s="5">
        <f>L741*A737*$F$2</f>
        <v>-5.1930168113106931E-4</v>
      </c>
      <c r="I746" s="5">
        <f>L741*A738*$F$2</f>
        <v>-1.4185837365759252E-3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9">
        <f>C738+H747</f>
        <v>0.20352352759355813</v>
      </c>
      <c r="D747" s="9">
        <f>D738+I747</f>
        <v>0.3194811088042378</v>
      </c>
      <c r="E747" s="2"/>
      <c r="F747" s="2"/>
      <c r="G747" s="2"/>
      <c r="H747" s="5">
        <f>L742*A737*$F$2</f>
        <v>-1.505642114925785E-3</v>
      </c>
      <c r="I747" s="5">
        <f>L742*A738*$F$2</f>
        <v>-4.1129838299106391E-3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x14ac:dyDescent="0.25">
      <c r="A751" s="2" t="s">
        <v>2</v>
      </c>
      <c r="B751" s="2">
        <f>B729+1</f>
        <v>35</v>
      </c>
      <c r="C751" s="2"/>
      <c r="D751" s="2"/>
      <c r="E751" s="2"/>
      <c r="F751" s="2"/>
      <c r="G751" s="2"/>
      <c r="H751" s="2" t="s">
        <v>10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 t="s">
        <v>25</v>
      </c>
      <c r="X751" s="2"/>
      <c r="Y751" s="2"/>
    </row>
    <row r="752" spans="1:25" x14ac:dyDescent="0.25">
      <c r="A752" s="2" t="s">
        <v>24</v>
      </c>
      <c r="B752" s="2"/>
      <c r="C752" s="2"/>
      <c r="D752" s="2"/>
      <c r="E752" s="2"/>
      <c r="F752" s="2"/>
      <c r="G752" s="2"/>
      <c r="H752" s="5">
        <f t="array" ref="H752:H753">MMULT(C754:E755,A754:A756)</f>
        <v>-0.39105283610048269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 t="s">
        <v>21</v>
      </c>
    </row>
    <row r="753" spans="1:25" x14ac:dyDescent="0.25">
      <c r="A753" s="2" t="s">
        <v>3</v>
      </c>
      <c r="B753" s="2"/>
      <c r="C753" s="2" t="s">
        <v>8</v>
      </c>
      <c r="D753" s="2"/>
      <c r="E753" s="2"/>
      <c r="F753" s="2"/>
      <c r="G753" s="2"/>
      <c r="H753" s="5">
        <v>1.5401623088084837</v>
      </c>
      <c r="I753" s="2"/>
      <c r="J753" s="2"/>
      <c r="K753" s="2" t="s">
        <v>15</v>
      </c>
      <c r="L753" s="2"/>
      <c r="M753" s="2"/>
      <c r="N753" s="2"/>
      <c r="O753" s="2" t="s">
        <v>17</v>
      </c>
      <c r="P753" s="2"/>
      <c r="Q753" s="2"/>
      <c r="R753" s="2" t="s">
        <v>19</v>
      </c>
      <c r="S753" s="2"/>
      <c r="T753" s="2"/>
      <c r="U753" s="2" t="s">
        <v>20</v>
      </c>
      <c r="V753" s="2"/>
      <c r="W753" s="2" t="s">
        <v>4</v>
      </c>
      <c r="X753" s="2"/>
      <c r="Y753" s="2" t="s">
        <v>5</v>
      </c>
    </row>
    <row r="754" spans="1:25" x14ac:dyDescent="0.25">
      <c r="A754" s="9">
        <f>A732</f>
        <v>0.91200000000000003</v>
      </c>
      <c r="B754" s="2"/>
      <c r="C754" s="10">
        <f>C741</f>
        <v>-0.17290740151005507</v>
      </c>
      <c r="D754" s="10">
        <f t="shared" ref="D754:E754" si="169">D741</f>
        <v>0.81002184971520885</v>
      </c>
      <c r="E754" s="10">
        <f t="shared" si="169"/>
        <v>-0.3179906519405532</v>
      </c>
      <c r="F754" s="2"/>
      <c r="G754" s="2"/>
      <c r="H754" s="2"/>
      <c r="I754" s="5">
        <f>H752+H759</f>
        <v>-0.76696508382306106</v>
      </c>
      <c r="J754" s="2"/>
      <c r="K754" s="9">
        <f>1/(1+EXP(-$D$2 * I754))</f>
        <v>0.31713598493648282</v>
      </c>
      <c r="L754" s="2"/>
      <c r="M754" s="2"/>
      <c r="N754" s="2"/>
      <c r="O754" s="10">
        <v>-0.12</v>
      </c>
      <c r="P754" s="10">
        <v>0.33</v>
      </c>
      <c r="Q754" s="2"/>
      <c r="R754" s="5">
        <f t="array" ref="R754:R755">MMULT(O754:P755,K754:K755)</f>
        <v>0.24835908795488648</v>
      </c>
      <c r="S754" s="2"/>
      <c r="T754" s="2"/>
      <c r="U754" s="11">
        <f>1/(1+EXP(-$D$2 * R754))</f>
        <v>0.5617725753843833</v>
      </c>
      <c r="V754" s="2"/>
      <c r="W754" s="9">
        <f>W732</f>
        <v>0.21</v>
      </c>
      <c r="X754" s="2"/>
      <c r="Y754" s="1">
        <f>0.5*((U754-W754)^2 + (U755-W755)^2)</f>
        <v>9.9216225994842699E-2</v>
      </c>
    </row>
    <row r="755" spans="1:25" x14ac:dyDescent="0.25">
      <c r="A755" s="9">
        <f t="shared" ref="A755:A756" si="170">A733</f>
        <v>0.17199999999999999</v>
      </c>
      <c r="B755" s="2"/>
      <c r="C755" s="10">
        <f>C742</f>
        <v>0.70526217839151495</v>
      </c>
      <c r="D755" s="10">
        <f t="shared" ref="D755:E755" si="171">D742</f>
        <v>0.10647488452120679</v>
      </c>
      <c r="E755" s="10">
        <f t="shared" si="171"/>
        <v>0.74970095731892028</v>
      </c>
      <c r="F755" s="2"/>
      <c r="G755" s="2"/>
      <c r="H755" s="2"/>
      <c r="I755" s="5">
        <f>H753+H760</f>
        <v>1.8827394901433805</v>
      </c>
      <c r="J755" s="2"/>
      <c r="K755" s="9">
        <f>1/(1+EXP(-$D$2 * I755))</f>
        <v>0.86792547317352842</v>
      </c>
      <c r="L755" s="2"/>
      <c r="M755" s="2"/>
      <c r="N755" s="2"/>
      <c r="O755" s="10">
        <v>0.25</v>
      </c>
      <c r="P755" s="10">
        <v>0.44</v>
      </c>
      <c r="Q755" s="2"/>
      <c r="R755" s="5">
        <v>0.46117120443047321</v>
      </c>
      <c r="S755" s="2"/>
      <c r="T755" s="2"/>
      <c r="U755" s="11">
        <f>1/(1+EXP(-$D$2 * R755))</f>
        <v>0.61329198158219678</v>
      </c>
      <c r="V755" s="2"/>
      <c r="W755" s="9">
        <f>W733</f>
        <v>0.34</v>
      </c>
      <c r="X755" s="2"/>
      <c r="Y755" s="2"/>
    </row>
    <row r="756" spans="1:25" x14ac:dyDescent="0.25">
      <c r="A756" s="9">
        <f t="shared" si="170"/>
        <v>1.1719999999999999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 t="s">
        <v>7</v>
      </c>
      <c r="B758" s="2"/>
      <c r="C758" s="2" t="s">
        <v>9</v>
      </c>
      <c r="D758" s="2"/>
      <c r="E758" s="2"/>
      <c r="F758" s="2"/>
      <c r="G758" s="2"/>
      <c r="H758" s="2" t="s">
        <v>11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9">
        <f>K732</f>
        <v>0.31805849435538192</v>
      </c>
      <c r="B759" s="2"/>
      <c r="C759" s="10">
        <f>C746</f>
        <v>-0.13982806674120951</v>
      </c>
      <c r="D759" s="10">
        <f>D746</f>
        <v>-0.38110635610077864</v>
      </c>
      <c r="E759" s="2"/>
      <c r="F759" s="2"/>
      <c r="G759" s="2"/>
      <c r="H759" s="5">
        <f t="array" ref="H759:H760">MMULT(C759:D760,A759:A760)</f>
        <v>-0.37591224772257836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9">
        <f>K733</f>
        <v>0.86967519182125819</v>
      </c>
      <c r="B760" s="2"/>
      <c r="C760" s="10">
        <f>C747</f>
        <v>0.20352352759355813</v>
      </c>
      <c r="D760" s="10">
        <f>D747</f>
        <v>0.3194811088042378</v>
      </c>
      <c r="E760" s="2"/>
      <c r="F760" s="2"/>
      <c r="G760" s="2"/>
      <c r="H760" s="5">
        <v>0.3425771813348969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 t="s">
        <v>23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22</v>
      </c>
      <c r="W761" s="2"/>
      <c r="X761" s="2"/>
      <c r="Y761" s="2"/>
    </row>
    <row r="762" spans="1:25" x14ac:dyDescent="0.25">
      <c r="A762" s="2"/>
      <c r="B762" s="2"/>
      <c r="C762" s="2" t="s">
        <v>8</v>
      </c>
      <c r="D762" s="2" t="s">
        <v>12</v>
      </c>
      <c r="E762" s="2"/>
      <c r="F762" s="2"/>
      <c r="G762" s="2"/>
      <c r="H762" s="2" t="s">
        <v>13</v>
      </c>
      <c r="I762" s="2"/>
      <c r="J762" s="2"/>
      <c r="K762" s="2"/>
      <c r="L762" s="2" t="s">
        <v>16</v>
      </c>
      <c r="M762" s="2"/>
      <c r="N762" s="2"/>
      <c r="O762" s="2" t="s">
        <v>17</v>
      </c>
      <c r="P762" s="2"/>
      <c r="Q762" s="2"/>
      <c r="R762" s="2" t="s">
        <v>18</v>
      </c>
      <c r="S762" s="2"/>
      <c r="T762" s="2"/>
      <c r="U762" s="2"/>
      <c r="V762" s="2" t="s">
        <v>6</v>
      </c>
      <c r="W762" s="2"/>
      <c r="X762" s="2"/>
      <c r="Y762" s="2"/>
    </row>
    <row r="763" spans="1:25" x14ac:dyDescent="0.25">
      <c r="A763" s="2"/>
      <c r="B763" s="2"/>
      <c r="C763" s="9">
        <f>H763+C754</f>
        <v>-0.17438783422024132</v>
      </c>
      <c r="D763" s="9">
        <f t="shared" ref="D763:D764" si="172">I763+D754</f>
        <v>0.8097426453005685</v>
      </c>
      <c r="E763" s="9">
        <f t="shared" ref="E763:E764" si="173">J763+E754</f>
        <v>-0.31989313783566098</v>
      </c>
      <c r="F763" s="2"/>
      <c r="G763" s="2"/>
      <c r="H763" s="5">
        <f>$F$2 * (L763*A754)</f>
        <v>-1.4804327101862393E-3</v>
      </c>
      <c r="I763" s="5">
        <f>L763*A755*$F$2</f>
        <v>-2.792044146403872E-4</v>
      </c>
      <c r="J763" s="5">
        <f>L763*A756*$F$2</f>
        <v>-1.9024858951077546E-3</v>
      </c>
      <c r="K763" s="2"/>
      <c r="L763" s="10">
        <f>(K754*(1-K754)*M763) * $D$2</f>
        <v>-1.8036460894081863E-3</v>
      </c>
      <c r="M763" s="10">
        <f>O754*V763+O755*V764</f>
        <v>-8.3285917360089341E-3</v>
      </c>
      <c r="N763" s="2"/>
      <c r="O763" s="9">
        <f>O754+R763</f>
        <v>-0.1366569851031294</v>
      </c>
      <c r="P763" s="9">
        <f>P754+S763</f>
        <v>0.28441380870047434</v>
      </c>
      <c r="Q763" s="2"/>
      <c r="R763" s="5">
        <f t="array" ref="R763:S764">MMULT(V763:V764,TRANSPOSE(K754:K755)*$F$2)</f>
        <v>-1.6656985103129397E-2</v>
      </c>
      <c r="S763" s="5">
        <v>-4.5586191299525666E-2</v>
      </c>
      <c r="T763" s="2"/>
      <c r="U763" s="2"/>
      <c r="V763" s="10">
        <f>(W754-U754)*W754*(1-W754)</f>
        <v>-5.8359070256269199E-2</v>
      </c>
      <c r="W763" s="2"/>
      <c r="X763" s="2"/>
      <c r="Y763" s="2"/>
    </row>
    <row r="764" spans="1:25" x14ac:dyDescent="0.25">
      <c r="A764" s="2"/>
      <c r="B764" s="2"/>
      <c r="C764" s="9">
        <f>H764+C755</f>
        <v>0.70091129137202446</v>
      </c>
      <c r="D764" s="9">
        <f t="shared" si="172"/>
        <v>0.10565432249560112</v>
      </c>
      <c r="E764" s="9">
        <f t="shared" si="173"/>
        <v>0.7441096858421189</v>
      </c>
      <c r="F764" s="2"/>
      <c r="G764" s="2"/>
      <c r="H764" s="5">
        <f>$F$2 * (L764*A754)</f>
        <v>-4.3508870194905319E-3</v>
      </c>
      <c r="I764" s="5">
        <f>L764*A755*$F$2</f>
        <v>-8.205620256056703E-4</v>
      </c>
      <c r="J764" s="5">
        <f>L764*A756*$F$2</f>
        <v>-5.5912714768014283E-3</v>
      </c>
      <c r="K764" s="2"/>
      <c r="L764" s="10">
        <f>(K755*(1-K755)*M764) * $D$2</f>
        <v>-5.3007882791063976E-3</v>
      </c>
      <c r="M764" s="10">
        <f>P754*V763+P755*V764</f>
        <v>-4.6242250278068622E-2</v>
      </c>
      <c r="N764" s="2"/>
      <c r="O764" s="9">
        <f>O755+R764</f>
        <v>0.23249598103449892</v>
      </c>
      <c r="P764" s="9">
        <f>P755+S764</f>
        <v>0.3920956792521868</v>
      </c>
      <c r="Q764" s="2"/>
      <c r="R764" s="5">
        <v>-1.7504018965501071E-2</v>
      </c>
      <c r="S764" s="5">
        <v>-4.7904320747813214E-2</v>
      </c>
      <c r="T764" s="2"/>
      <c r="U764" s="2"/>
      <c r="V764" s="10">
        <f>(W755-U755)*W755*(1-W755)</f>
        <v>-6.1326720667044955E-2</v>
      </c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 t="s">
        <v>9</v>
      </c>
      <c r="D767" s="2"/>
      <c r="E767" s="2"/>
      <c r="F767" s="2"/>
      <c r="G767" s="2"/>
      <c r="H767" s="2" t="s">
        <v>14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9">
        <f>C759+H768</f>
        <v>-0.14034436520480192</v>
      </c>
      <c r="D768" s="9">
        <f>D759+I768</f>
        <v>-0.38251808373368401</v>
      </c>
      <c r="E768" s="2"/>
      <c r="F768" s="2"/>
      <c r="G768" s="2"/>
      <c r="H768" s="5">
        <f>L763*A759*$F$2</f>
        <v>-5.1629846359242627E-4</v>
      </c>
      <c r="I768" s="5">
        <f>L763*A760*$F$2</f>
        <v>-1.411727632905354E-3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9">
        <f>C760+H769</f>
        <v>0.20200616292850382</v>
      </c>
      <c r="D769" s="9">
        <f>D760+I769</f>
        <v>0.31533214114714564</v>
      </c>
      <c r="E769" s="2"/>
      <c r="F769" s="2"/>
      <c r="G769" s="2"/>
      <c r="H769" s="5">
        <f>L764*A759*$F$2</f>
        <v>-1.517364665054313E-3</v>
      </c>
      <c r="I769" s="5">
        <f>L764*A760*$F$2</f>
        <v>-4.1489676570921601E-3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x14ac:dyDescent="0.25">
      <c r="A773" s="2" t="s">
        <v>2</v>
      </c>
      <c r="B773" s="2">
        <f>B751+1</f>
        <v>36</v>
      </c>
      <c r="C773" s="2"/>
      <c r="D773" s="2"/>
      <c r="E773" s="2"/>
      <c r="F773" s="2"/>
      <c r="G773" s="2"/>
      <c r="H773" s="2" t="s">
        <v>10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 t="s">
        <v>25</v>
      </c>
      <c r="X773" s="2"/>
      <c r="Y773" s="2"/>
    </row>
    <row r="774" spans="1:25" x14ac:dyDescent="0.25">
      <c r="A774" s="2" t="s">
        <v>24</v>
      </c>
      <c r="B774" s="2"/>
      <c r="C774" s="2"/>
      <c r="D774" s="2"/>
      <c r="E774" s="2"/>
      <c r="F774" s="2"/>
      <c r="G774" s="2"/>
      <c r="H774" s="5">
        <f t="array" ref="H774:H775">MMULT(C776:E777,A776:A778)</f>
        <v>-0.39468072736055698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 t="s">
        <v>21</v>
      </c>
    </row>
    <row r="775" spans="1:25" x14ac:dyDescent="0.25">
      <c r="A775" s="2" t="s">
        <v>3</v>
      </c>
      <c r="B775" s="2"/>
      <c r="C775" s="2" t="s">
        <v>8</v>
      </c>
      <c r="D775" s="2"/>
      <c r="E775" s="2"/>
      <c r="F775" s="2"/>
      <c r="G775" s="2"/>
      <c r="H775" s="5">
        <v>1.529500193007493</v>
      </c>
      <c r="I775" s="2"/>
      <c r="J775" s="2"/>
      <c r="K775" s="2" t="s">
        <v>15</v>
      </c>
      <c r="L775" s="2"/>
      <c r="M775" s="2"/>
      <c r="N775" s="2"/>
      <c r="O775" s="2" t="s">
        <v>17</v>
      </c>
      <c r="P775" s="2"/>
      <c r="Q775" s="2"/>
      <c r="R775" s="2" t="s">
        <v>19</v>
      </c>
      <c r="S775" s="2"/>
      <c r="T775" s="2"/>
      <c r="U775" s="2" t="s">
        <v>20</v>
      </c>
      <c r="V775" s="2"/>
      <c r="W775" s="2" t="s">
        <v>4</v>
      </c>
      <c r="X775" s="2"/>
      <c r="Y775" s="2" t="s">
        <v>5</v>
      </c>
    </row>
    <row r="776" spans="1:25" x14ac:dyDescent="0.25">
      <c r="A776" s="9">
        <f>A754</f>
        <v>0.91200000000000003</v>
      </c>
      <c r="B776" s="2"/>
      <c r="C776" s="10">
        <f>C763</f>
        <v>-0.17438783422024132</v>
      </c>
      <c r="D776" s="10">
        <f t="shared" ref="D776:E776" si="174">D763</f>
        <v>0.8097426453005685</v>
      </c>
      <c r="E776" s="10">
        <f t="shared" si="174"/>
        <v>-0.31989313783566098</v>
      </c>
      <c r="F776" s="2"/>
      <c r="G776" s="2"/>
      <c r="H776" s="2"/>
      <c r="I776" s="5">
        <f>H774+H781</f>
        <v>-0.77118616467205636</v>
      </c>
      <c r="J776" s="2"/>
      <c r="K776" s="9">
        <f>1/(1+EXP(-$D$2 * I776))</f>
        <v>0.31622257089931488</v>
      </c>
      <c r="L776" s="2"/>
      <c r="M776" s="2"/>
      <c r="N776" s="2"/>
      <c r="O776" s="10">
        <v>-0.12</v>
      </c>
      <c r="P776" s="10">
        <v>0.33</v>
      </c>
      <c r="Q776" s="2"/>
      <c r="R776" s="5">
        <f t="array" ref="R776:R777">MMULT(O776:P777,K776:K777)</f>
        <v>0.247879351213706</v>
      </c>
      <c r="S776" s="2"/>
      <c r="T776" s="2"/>
      <c r="U776" s="11">
        <f>1/(1+EXP(-$D$2 * R776))</f>
        <v>0.56165446830525734</v>
      </c>
      <c r="V776" s="2"/>
      <c r="W776" s="9">
        <f>W754</f>
        <v>0.21</v>
      </c>
      <c r="X776" s="2"/>
      <c r="Y776" s="1">
        <f>0.5*((U776-W776)^2 + (U777-W777)^2)</f>
        <v>9.9108975194740864E-2</v>
      </c>
    </row>
    <row r="777" spans="1:25" x14ac:dyDescent="0.25">
      <c r="A777" s="9">
        <f t="shared" ref="A777:A778" si="175">A755</f>
        <v>0.17199999999999999</v>
      </c>
      <c r="B777" s="2"/>
      <c r="C777" s="10">
        <f>C764</f>
        <v>0.70091129137202446</v>
      </c>
      <c r="D777" s="10">
        <f t="shared" ref="D777:E777" si="176">D764</f>
        <v>0.10565432249560112</v>
      </c>
      <c r="E777" s="10">
        <f t="shared" si="176"/>
        <v>0.7441096858421189</v>
      </c>
      <c r="F777" s="2"/>
      <c r="G777" s="2"/>
      <c r="H777" s="2"/>
      <c r="I777" s="5">
        <f>H775+H782</f>
        <v>1.8672484142630219</v>
      </c>
      <c r="J777" s="2"/>
      <c r="K777" s="9">
        <f>1/(1+EXP(-$D$2 * I777))</f>
        <v>0.8661395749140115</v>
      </c>
      <c r="L777" s="2"/>
      <c r="M777" s="2"/>
      <c r="N777" s="2"/>
      <c r="O777" s="10">
        <v>0.25</v>
      </c>
      <c r="P777" s="10">
        <v>0.44</v>
      </c>
      <c r="Q777" s="2"/>
      <c r="R777" s="5">
        <v>0.46015705568699378</v>
      </c>
      <c r="S777" s="2"/>
      <c r="T777" s="2"/>
      <c r="U777" s="11">
        <f>1/(1+EXP(-$D$2 * R777))</f>
        <v>0.61305143345243307</v>
      </c>
      <c r="V777" s="2"/>
      <c r="W777" s="9">
        <f>W755</f>
        <v>0.34</v>
      </c>
      <c r="X777" s="2"/>
      <c r="Y777" s="2"/>
    </row>
    <row r="778" spans="1:25" x14ac:dyDescent="0.25">
      <c r="A778" s="9">
        <f t="shared" si="175"/>
        <v>1.1719999999999999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 t="s">
        <v>7</v>
      </c>
      <c r="B780" s="2"/>
      <c r="C780" s="2" t="s">
        <v>9</v>
      </c>
      <c r="D780" s="2"/>
      <c r="E780" s="2"/>
      <c r="F780" s="2"/>
      <c r="G780" s="2"/>
      <c r="H780" s="2" t="s">
        <v>11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9">
        <f>K754</f>
        <v>0.31713598493648282</v>
      </c>
      <c r="B781" s="2"/>
      <c r="C781" s="10">
        <f>C768</f>
        <v>-0.14034436520480192</v>
      </c>
      <c r="D781" s="10">
        <f>D768</f>
        <v>-0.38251808373368401</v>
      </c>
      <c r="E781" s="2"/>
      <c r="F781" s="2"/>
      <c r="G781" s="2"/>
      <c r="H781" s="5">
        <f t="array" ref="H781:H782">MMULT(C781:D782,A781:A782)</f>
        <v>-0.37650543731149938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9">
        <f>K755</f>
        <v>0.86792547317352842</v>
      </c>
      <c r="B782" s="2"/>
      <c r="C782" s="10">
        <f>C769</f>
        <v>0.20200616292850382</v>
      </c>
      <c r="D782" s="10">
        <f>D769</f>
        <v>0.31533214114714564</v>
      </c>
      <c r="E782" s="2"/>
      <c r="F782" s="2"/>
      <c r="G782" s="2"/>
      <c r="H782" s="5">
        <v>0.33774822125552889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 t="s">
        <v>23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 t="s">
        <v>22</v>
      </c>
      <c r="W783" s="2"/>
      <c r="X783" s="2"/>
      <c r="Y783" s="2"/>
    </row>
    <row r="784" spans="1:25" x14ac:dyDescent="0.25">
      <c r="A784" s="2"/>
      <c r="B784" s="2"/>
      <c r="C784" s="2" t="s">
        <v>8</v>
      </c>
      <c r="D784" s="2" t="s">
        <v>12</v>
      </c>
      <c r="E784" s="2"/>
      <c r="F784" s="2"/>
      <c r="G784" s="2"/>
      <c r="H784" s="2" t="s">
        <v>13</v>
      </c>
      <c r="I784" s="2"/>
      <c r="J784" s="2"/>
      <c r="K784" s="2"/>
      <c r="L784" s="2" t="s">
        <v>16</v>
      </c>
      <c r="M784" s="2"/>
      <c r="N784" s="2"/>
      <c r="O784" s="2" t="s">
        <v>17</v>
      </c>
      <c r="P784" s="2"/>
      <c r="Q784" s="2"/>
      <c r="R784" s="2" t="s">
        <v>18</v>
      </c>
      <c r="S784" s="2"/>
      <c r="T784" s="2"/>
      <c r="U784" s="2"/>
      <c r="V784" s="2" t="s">
        <v>6</v>
      </c>
      <c r="W784" s="2"/>
      <c r="X784" s="2"/>
      <c r="Y784" s="2"/>
    </row>
    <row r="785" spans="1:25" x14ac:dyDescent="0.25">
      <c r="A785" s="2"/>
      <c r="B785" s="2"/>
      <c r="C785" s="9">
        <f>H785+C776</f>
        <v>-0.17586399982540654</v>
      </c>
      <c r="D785" s="9">
        <f t="shared" ref="D785:D786" si="177">I785+D776</f>
        <v>0.80946424564696273</v>
      </c>
      <c r="E785" s="9">
        <f t="shared" ref="E785:E786" si="178">J785+E776</f>
        <v>-0.32179014012650931</v>
      </c>
      <c r="F785" s="2"/>
      <c r="G785" s="2"/>
      <c r="H785" s="5">
        <f>$F$2 * (L785*A776)</f>
        <v>-1.4761656051652295E-3</v>
      </c>
      <c r="I785" s="5">
        <f>L785*A777*$F$2</f>
        <v>-2.7839965360572301E-4</v>
      </c>
      <c r="J785" s="5">
        <f>L785*A778*$F$2</f>
        <v>-1.8970022908482991E-3</v>
      </c>
      <c r="K785" s="2"/>
      <c r="L785" s="10">
        <f>(K776*(1-K776)*M785) * $D$2</f>
        <v>-1.7984473747139733E-3</v>
      </c>
      <c r="M785" s="10">
        <f>O776*V785+O777*V786</f>
        <v>-8.3174482616604276E-3</v>
      </c>
      <c r="N785" s="2"/>
      <c r="O785" s="9">
        <f>O776+R785</f>
        <v>-0.13660343326013336</v>
      </c>
      <c r="P785" s="9">
        <f>P776+S785</f>
        <v>0.28452288372348999</v>
      </c>
      <c r="Q785" s="2"/>
      <c r="R785" s="5">
        <f t="array" ref="R785:S786">MMULT(V785:V786,TRANSPOSE(K776:K777)*$F$2)</f>
        <v>-1.6603433260133374E-2</v>
      </c>
      <c r="S785" s="5">
        <v>-4.5477116276510035E-2</v>
      </c>
      <c r="T785" s="2"/>
      <c r="U785" s="2"/>
      <c r="V785" s="10">
        <f>(W776-U776)*W776*(1-W776)</f>
        <v>-5.8339476291842204E-2</v>
      </c>
      <c r="W785" s="2"/>
      <c r="X785" s="2"/>
      <c r="Y785" s="2"/>
    </row>
    <row r="786" spans="1:25" x14ac:dyDescent="0.25">
      <c r="A786" s="2"/>
      <c r="B786" s="2"/>
      <c r="C786" s="9">
        <f>H786+C777</f>
        <v>0.69651352139949474</v>
      </c>
      <c r="D786" s="9">
        <f t="shared" si="177"/>
        <v>0.10482491850955385</v>
      </c>
      <c r="E786" s="9">
        <f t="shared" si="178"/>
        <v>0.73845816565812239</v>
      </c>
      <c r="F786" s="2"/>
      <c r="G786" s="2"/>
      <c r="H786" s="5">
        <f>$F$2 * (L786*A776)</f>
        <v>-4.3977699725297192E-3</v>
      </c>
      <c r="I786" s="5">
        <f>L786*A777*$F$2</f>
        <v>-8.2940398604727154E-4</v>
      </c>
      <c r="J786" s="5">
        <f>L786*A778*$F$2</f>
        <v>-5.6515201839965248E-3</v>
      </c>
      <c r="K786" s="2"/>
      <c r="L786" s="10">
        <f>(K777*(1-K777)*M786) * $D$2</f>
        <v>-5.3579068866102817E-3</v>
      </c>
      <c r="M786" s="10">
        <f>P776*V785+P777*V786</f>
        <v>-4.6212033509667357E-2</v>
      </c>
      <c r="N786" s="2"/>
      <c r="O786" s="9">
        <f>O777+R786</f>
        <v>0.23256175849368851</v>
      </c>
      <c r="P786" s="9">
        <f>P777+S786</f>
        <v>0.39223632822106935</v>
      </c>
      <c r="Q786" s="2"/>
      <c r="R786" s="5">
        <v>-1.7438241506311493E-2</v>
      </c>
      <c r="S786" s="5">
        <v>-4.7763671778930671E-2</v>
      </c>
      <c r="T786" s="2"/>
      <c r="U786" s="2"/>
      <c r="V786" s="10">
        <f>(W777-U777)*W777*(1-W777)</f>
        <v>-6.1272741666725972E-2</v>
      </c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 t="s">
        <v>9</v>
      </c>
      <c r="D789" s="2"/>
      <c r="E789" s="2"/>
      <c r="F789" s="2"/>
      <c r="G789" s="2"/>
      <c r="H789" s="2" t="s">
        <v>14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9">
        <f>C781+H790</f>
        <v>-0.14085768234638463</v>
      </c>
      <c r="D790" s="9">
        <f>D781+I790</f>
        <v>-0.38392291019349267</v>
      </c>
      <c r="E790" s="2"/>
      <c r="F790" s="2"/>
      <c r="G790" s="2"/>
      <c r="H790" s="5">
        <f>L785*A781*$F$2</f>
        <v>-5.133171415827129E-4</v>
      </c>
      <c r="I790" s="5">
        <f>L785*A782*$F$2</f>
        <v>-1.4048264598086836E-3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9">
        <f>C782+H791</f>
        <v>0.20047689635858901</v>
      </c>
      <c r="D791" s="9">
        <f>D782+I791</f>
        <v>0.31114690366434278</v>
      </c>
      <c r="E791" s="2"/>
      <c r="F791" s="2"/>
      <c r="G791" s="2"/>
      <c r="H791" s="5">
        <f>L786*A781*$F$2</f>
        <v>-1.5292665699148042E-3</v>
      </c>
      <c r="I791" s="5">
        <f>L786*A782*$F$2</f>
        <v>-4.1852374828028425E-3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x14ac:dyDescent="0.25">
      <c r="A795" s="2" t="s">
        <v>2</v>
      </c>
      <c r="B795" s="2">
        <f>B773+1</f>
        <v>37</v>
      </c>
      <c r="C795" s="2"/>
      <c r="D795" s="2"/>
      <c r="E795" s="2"/>
      <c r="F795" s="2"/>
      <c r="G795" s="2"/>
      <c r="H795" s="2" t="s">
        <v>10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 t="s">
        <v>25</v>
      </c>
      <c r="X795" s="2"/>
      <c r="Y795" s="2"/>
    </row>
    <row r="796" spans="1:25" x14ac:dyDescent="0.25">
      <c r="A796" s="2" t="s">
        <v>24</v>
      </c>
      <c r="B796" s="2"/>
      <c r="C796" s="2"/>
      <c r="D796" s="2"/>
      <c r="E796" s="2"/>
      <c r="F796" s="2"/>
      <c r="G796" s="2"/>
      <c r="H796" s="5">
        <f t="array" ref="H796:H797">MMULT(C798:E799,A798:A800)</f>
        <v>-0.39829816181776212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 t="s">
        <v>21</v>
      </c>
    </row>
    <row r="797" spans="1:25" x14ac:dyDescent="0.25">
      <c r="A797" s="2" t="s">
        <v>3</v>
      </c>
      <c r="B797" s="2"/>
      <c r="C797" s="2" t="s">
        <v>8</v>
      </c>
      <c r="D797" s="2"/>
      <c r="E797" s="2"/>
      <c r="F797" s="2"/>
      <c r="G797" s="2"/>
      <c r="H797" s="5">
        <v>1.5187231876513021</v>
      </c>
      <c r="I797" s="2"/>
      <c r="J797" s="2"/>
      <c r="K797" s="2" t="s">
        <v>15</v>
      </c>
      <c r="L797" s="2"/>
      <c r="M797" s="2"/>
      <c r="N797" s="2"/>
      <c r="O797" s="2" t="s">
        <v>17</v>
      </c>
      <c r="P797" s="2"/>
      <c r="Q797" s="2"/>
      <c r="R797" s="2" t="s">
        <v>19</v>
      </c>
      <c r="S797" s="2"/>
      <c r="T797" s="2"/>
      <c r="U797" s="2" t="s">
        <v>20</v>
      </c>
      <c r="V797" s="2"/>
      <c r="W797" s="2" t="s">
        <v>4</v>
      </c>
      <c r="X797" s="2"/>
      <c r="Y797" s="2" t="s">
        <v>5</v>
      </c>
    </row>
    <row r="798" spans="1:25" x14ac:dyDescent="0.25">
      <c r="A798" s="9">
        <f>A776</f>
        <v>0.91200000000000003</v>
      </c>
      <c r="B798" s="2"/>
      <c r="C798" s="10">
        <f>C785</f>
        <v>-0.17586399982540654</v>
      </c>
      <c r="D798" s="10">
        <f t="shared" ref="D798:E798" si="179">D785</f>
        <v>0.80946424564696273</v>
      </c>
      <c r="E798" s="10">
        <f t="shared" si="179"/>
        <v>-0.32179014012650931</v>
      </c>
      <c r="F798" s="2"/>
      <c r="G798" s="2"/>
      <c r="H798" s="2"/>
      <c r="I798" s="5">
        <f>H796+H803</f>
        <v>-0.77537136649499683</v>
      </c>
      <c r="J798" s="2"/>
      <c r="K798" s="9">
        <f>1/(1+EXP(-$D$2 * I798))</f>
        <v>0.31531831887169814</v>
      </c>
      <c r="L798" s="2"/>
      <c r="M798" s="2"/>
      <c r="N798" s="2"/>
      <c r="O798" s="10">
        <v>-0.12</v>
      </c>
      <c r="P798" s="10">
        <v>0.33</v>
      </c>
      <c r="Q798" s="2"/>
      <c r="R798" s="5">
        <f t="array" ref="R798:R799">MMULT(O798:P799,K798:K799)</f>
        <v>0.24738628933007162</v>
      </c>
      <c r="S798" s="2"/>
      <c r="T798" s="2"/>
      <c r="U798" s="11">
        <f>1/(1+EXP(-$D$2 * R798))</f>
        <v>0.56153307340952119</v>
      </c>
      <c r="V798" s="2"/>
      <c r="W798" s="9">
        <f>W776</f>
        <v>0.21</v>
      </c>
      <c r="X798" s="2"/>
      <c r="Y798" s="1">
        <f>0.5*((U798-W798)^2 + (U799-W799)^2)</f>
        <v>9.899971847319522E-2</v>
      </c>
    </row>
    <row r="799" spans="1:25" x14ac:dyDescent="0.25">
      <c r="A799" s="9">
        <f t="shared" ref="A799:A800" si="180">A777</f>
        <v>0.17199999999999999</v>
      </c>
      <c r="B799" s="2"/>
      <c r="C799" s="10">
        <f>C786</f>
        <v>0.69651352139949474</v>
      </c>
      <c r="D799" s="10">
        <f t="shared" ref="D799:E799" si="181">D786</f>
        <v>0.10482491850955385</v>
      </c>
      <c r="E799" s="10">
        <f t="shared" si="181"/>
        <v>0.73845816565812239</v>
      </c>
      <c r="F799" s="2"/>
      <c r="G799" s="2"/>
      <c r="H799" s="2"/>
      <c r="I799" s="5">
        <f>H797+H804</f>
        <v>1.8516151540993753</v>
      </c>
      <c r="J799" s="2"/>
      <c r="K799" s="9">
        <f>1/(1+EXP(-$D$2 * I799))</f>
        <v>0.86431662907477391</v>
      </c>
      <c r="L799" s="2"/>
      <c r="M799" s="2"/>
      <c r="N799" s="2"/>
      <c r="O799" s="10">
        <v>0.25</v>
      </c>
      <c r="P799" s="10">
        <v>0.44</v>
      </c>
      <c r="Q799" s="2"/>
      <c r="R799" s="5">
        <v>0.45912889651082506</v>
      </c>
      <c r="S799" s="2"/>
      <c r="T799" s="2"/>
      <c r="U799" s="11">
        <f>1/(1+EXP(-$D$2 * R799))</f>
        <v>0.61280750584550747</v>
      </c>
      <c r="V799" s="2"/>
      <c r="W799" s="9">
        <f>W777</f>
        <v>0.34</v>
      </c>
      <c r="X799" s="2"/>
      <c r="Y799" s="2"/>
    </row>
    <row r="800" spans="1:25" x14ac:dyDescent="0.25">
      <c r="A800" s="9">
        <f t="shared" si="180"/>
        <v>1.1719999999999999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 t="s">
        <v>7</v>
      </c>
      <c r="B802" s="2"/>
      <c r="C802" s="2" t="s">
        <v>9</v>
      </c>
      <c r="D802" s="2"/>
      <c r="E802" s="2"/>
      <c r="F802" s="2"/>
      <c r="G802" s="2"/>
      <c r="H802" s="2" t="s">
        <v>11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9">
        <f>K776</f>
        <v>0.31622257089931488</v>
      </c>
      <c r="B803" s="2"/>
      <c r="C803" s="10">
        <f>C790</f>
        <v>-0.14085768234638463</v>
      </c>
      <c r="D803" s="10">
        <f>D790</f>
        <v>-0.38392291019349267</v>
      </c>
      <c r="E803" s="2"/>
      <c r="F803" s="2"/>
      <c r="G803" s="2"/>
      <c r="H803" s="5">
        <f t="array" ref="H803:H804">MMULT(C803:D804,A803:A804)</f>
        <v>-0.37707320467723471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9">
        <f>K777</f>
        <v>0.8661395749140115</v>
      </c>
      <c r="B804" s="2"/>
      <c r="C804" s="10">
        <f>C791</f>
        <v>0.20047689635858901</v>
      </c>
      <c r="D804" s="10">
        <f>D791</f>
        <v>0.31114690366434278</v>
      </c>
      <c r="E804" s="2"/>
      <c r="F804" s="2"/>
      <c r="G804" s="2"/>
      <c r="H804" s="5">
        <v>0.33289196644807323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 t="s">
        <v>23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22</v>
      </c>
      <c r="W805" s="2"/>
      <c r="X805" s="2"/>
      <c r="Y805" s="2"/>
    </row>
    <row r="806" spans="1:25" x14ac:dyDescent="0.25">
      <c r="A806" s="2"/>
      <c r="B806" s="2"/>
      <c r="C806" s="2" t="s">
        <v>8</v>
      </c>
      <c r="D806" s="2" t="s">
        <v>12</v>
      </c>
      <c r="E806" s="2"/>
      <c r="F806" s="2"/>
      <c r="G806" s="2"/>
      <c r="H806" s="2" t="s">
        <v>13</v>
      </c>
      <c r="I806" s="2"/>
      <c r="J806" s="2"/>
      <c r="K806" s="2"/>
      <c r="L806" s="2" t="s">
        <v>16</v>
      </c>
      <c r="M806" s="2"/>
      <c r="N806" s="2"/>
      <c r="O806" s="2" t="s">
        <v>17</v>
      </c>
      <c r="P806" s="2"/>
      <c r="Q806" s="2"/>
      <c r="R806" s="2" t="s">
        <v>18</v>
      </c>
      <c r="S806" s="2"/>
      <c r="T806" s="2"/>
      <c r="U806" s="2"/>
      <c r="V806" s="2" t="s">
        <v>6</v>
      </c>
      <c r="W806" s="2"/>
      <c r="X806" s="2"/>
      <c r="Y806" s="2"/>
    </row>
    <row r="807" spans="1:25" x14ac:dyDescent="0.25">
      <c r="A807" s="2"/>
      <c r="B807" s="2"/>
      <c r="C807" s="9">
        <f>H807+C798</f>
        <v>-0.17733589415082474</v>
      </c>
      <c r="D807" s="9">
        <f t="shared" ref="D807:D808" si="182">I807+D798</f>
        <v>0.80918665154173031</v>
      </c>
      <c r="E807" s="9">
        <f t="shared" ref="E807:E808" si="183">J807+E798</f>
        <v>-0.32368165344820898</v>
      </c>
      <c r="F807" s="2"/>
      <c r="G807" s="2"/>
      <c r="H807" s="5">
        <f>$F$2 * (L807*A798)</f>
        <v>-1.4718943254181881E-3</v>
      </c>
      <c r="I807" s="5">
        <f>L807*A799*$F$2</f>
        <v>-2.7759410523237754E-4</v>
      </c>
      <c r="J807" s="5">
        <f>L807*A800*$F$2</f>
        <v>-1.8915133216996891E-3</v>
      </c>
      <c r="K807" s="2"/>
      <c r="L807" s="10">
        <f>(K798*(1-K798)*M807) * $D$2</f>
        <v>-1.7932435738525682E-3</v>
      </c>
      <c r="M807" s="10">
        <f>O798*V807+O799*V808</f>
        <v>-8.3061806524962201E-3</v>
      </c>
      <c r="N807" s="2"/>
      <c r="O807" s="9">
        <f>O798+R807</f>
        <v>-0.13655023973605637</v>
      </c>
      <c r="P807" s="9">
        <f>P798+S807</f>
        <v>0.28463426460526031</v>
      </c>
      <c r="Q807" s="2"/>
      <c r="R807" s="5">
        <f t="array" ref="R807:S808">MMULT(V807:V808,TRANSPOSE(K798:K799)*$F$2)</f>
        <v>-1.6550239736056373E-2</v>
      </c>
      <c r="S807" s="5">
        <v>-4.536573539473971E-2</v>
      </c>
      <c r="T807" s="2"/>
      <c r="U807" s="2"/>
      <c r="V807" s="10">
        <f>(W798-U798)*W798*(1-W798)</f>
        <v>-5.831933687863957E-2</v>
      </c>
      <c r="W807" s="2"/>
      <c r="X807" s="2"/>
      <c r="Y807" s="2"/>
    </row>
    <row r="808" spans="1:25" x14ac:dyDescent="0.25">
      <c r="A808" s="2"/>
      <c r="B808" s="2"/>
      <c r="C808" s="9">
        <f>H808+C799</f>
        <v>0.69206820145431058</v>
      </c>
      <c r="D808" s="9">
        <f t="shared" si="182"/>
        <v>0.10398654676550595</v>
      </c>
      <c r="E808" s="9">
        <f t="shared" si="183"/>
        <v>0.73274553958821464</v>
      </c>
      <c r="F808" s="2"/>
      <c r="G808" s="2"/>
      <c r="H808" s="5">
        <f>$F$2 * (L808*A798)</f>
        <v>-4.4453199451842066E-3</v>
      </c>
      <c r="I808" s="5">
        <f>L808*A799*$F$2</f>
        <v>-8.3837174404789857E-4</v>
      </c>
      <c r="J808" s="5">
        <f>L808*A800*$F$2</f>
        <v>-5.7126260699077742E-3</v>
      </c>
      <c r="K808" s="2"/>
      <c r="L808" s="10">
        <f>(K799*(1-K799)*M808) * $D$2</f>
        <v>-5.4158381398443063E-3</v>
      </c>
      <c r="M808" s="10">
        <f>P798*V807+P799*V808</f>
        <v>-4.6181303067113086E-2</v>
      </c>
      <c r="N808" s="2"/>
      <c r="O808" s="9">
        <f>O799+R808</f>
        <v>0.23262715761616989</v>
      </c>
      <c r="P808" s="9">
        <f>P799+S808</f>
        <v>0.39237943478713905</v>
      </c>
      <c r="Q808" s="2"/>
      <c r="R808" s="5">
        <v>-1.7372842383830096E-2</v>
      </c>
      <c r="S808" s="5">
        <v>-4.7620565212860955E-2</v>
      </c>
      <c r="T808" s="2"/>
      <c r="U808" s="2"/>
      <c r="V808" s="10">
        <f>(W799-U799)*W799*(1-W799)</f>
        <v>-6.1218004311731869E-2</v>
      </c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 t="s">
        <v>9</v>
      </c>
      <c r="D811" s="2"/>
      <c r="E811" s="2"/>
      <c r="F811" s="2"/>
      <c r="G811" s="2"/>
      <c r="H811" s="2" t="s">
        <v>14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9">
        <f>C803+H812</f>
        <v>-0.14136804003023973</v>
      </c>
      <c r="D812" s="9">
        <f>D803+I812</f>
        <v>-0.38532078949758924</v>
      </c>
      <c r="E812" s="2"/>
      <c r="F812" s="2"/>
      <c r="G812" s="2"/>
      <c r="H812" s="5">
        <f>L807*A803*$F$2</f>
        <v>-5.1035768385510115E-4</v>
      </c>
      <c r="I812" s="5">
        <f>L807*A804*$F$2</f>
        <v>-1.3978793040965516E-3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9">
        <f>C804+H813</f>
        <v>0.1989355471244485</v>
      </c>
      <c r="D813" s="9">
        <f>D804+I813</f>
        <v>0.30692511909451975</v>
      </c>
      <c r="E813" s="2"/>
      <c r="F813" s="2"/>
      <c r="G813" s="2"/>
      <c r="H813" s="5">
        <f>L808*A803*$F$2</f>
        <v>-1.5413492341405169E-3</v>
      </c>
      <c r="I813" s="5">
        <f>L808*A804*$F$2</f>
        <v>-4.2217845698230543E-3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x14ac:dyDescent="0.25">
      <c r="A817" s="2" t="s">
        <v>2</v>
      </c>
      <c r="B817" s="2">
        <f>B795+1</f>
        <v>38</v>
      </c>
      <c r="C817" s="2"/>
      <c r="D817" s="2"/>
      <c r="E817" s="2"/>
      <c r="F817" s="2"/>
      <c r="G817" s="2"/>
      <c r="H817" s="2" t="s">
        <v>10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 t="s">
        <v>25</v>
      </c>
      <c r="X817" s="2"/>
      <c r="Y817" s="2"/>
    </row>
    <row r="818" spans="1:25" x14ac:dyDescent="0.25">
      <c r="A818" s="2" t="s">
        <v>24</v>
      </c>
      <c r="B818" s="2"/>
      <c r="C818" s="2"/>
      <c r="D818" s="2"/>
      <c r="E818" s="2"/>
      <c r="F818" s="2"/>
      <c r="G818" s="2"/>
      <c r="H818" s="5">
        <f t="array" ref="H818:H819">MMULT(C820:E821,A820:A822)</f>
        <v>-0.40190512924167543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 t="s">
        <v>21</v>
      </c>
    </row>
    <row r="819" spans="1:25" x14ac:dyDescent="0.25">
      <c r="A819" s="2" t="s">
        <v>3</v>
      </c>
      <c r="B819" s="2"/>
      <c r="C819" s="2" t="s">
        <v>8</v>
      </c>
      <c r="D819" s="2"/>
      <c r="E819" s="2"/>
      <c r="F819" s="2"/>
      <c r="G819" s="2"/>
      <c r="H819" s="5">
        <v>1.5078296581673858</v>
      </c>
      <c r="I819" s="2"/>
      <c r="J819" s="2"/>
      <c r="K819" s="2" t="s">
        <v>15</v>
      </c>
      <c r="L819" s="2"/>
      <c r="M819" s="2"/>
      <c r="N819" s="2"/>
      <c r="O819" s="2" t="s">
        <v>17</v>
      </c>
      <c r="P819" s="2"/>
      <c r="Q819" s="2"/>
      <c r="R819" s="2" t="s">
        <v>19</v>
      </c>
      <c r="S819" s="2"/>
      <c r="T819" s="2"/>
      <c r="U819" s="2" t="s">
        <v>20</v>
      </c>
      <c r="V819" s="2"/>
      <c r="W819" s="2" t="s">
        <v>4</v>
      </c>
      <c r="X819" s="2"/>
      <c r="Y819" s="2" t="s">
        <v>5</v>
      </c>
    </row>
    <row r="820" spans="1:25" x14ac:dyDescent="0.25">
      <c r="A820" s="9">
        <f>A798</f>
        <v>0.91200000000000003</v>
      </c>
      <c r="B820" s="2"/>
      <c r="C820" s="10">
        <f>C807</f>
        <v>-0.17733589415082474</v>
      </c>
      <c r="D820" s="10">
        <f t="shared" ref="D820:E820" si="184">D807</f>
        <v>0.80918665154173031</v>
      </c>
      <c r="E820" s="10">
        <f t="shared" si="184"/>
        <v>-0.32368165344820898</v>
      </c>
      <c r="F820" s="2"/>
      <c r="G820" s="2"/>
      <c r="H820" s="2"/>
      <c r="I820" s="5">
        <f>H818+H825</f>
        <v>-0.77952022785718444</v>
      </c>
      <c r="J820" s="2"/>
      <c r="K820" s="9">
        <f>1/(1+EXP(-$D$2 * I820))</f>
        <v>0.31442329715334943</v>
      </c>
      <c r="L820" s="2"/>
      <c r="M820" s="2"/>
      <c r="N820" s="2"/>
      <c r="O820" s="10">
        <v>-0.12</v>
      </c>
      <c r="P820" s="10">
        <v>0.33</v>
      </c>
      <c r="Q820" s="2"/>
      <c r="R820" s="5">
        <f t="array" ref="R820:R821">MMULT(O820:P821,K820:K821)</f>
        <v>0.246879602038863</v>
      </c>
      <c r="S820" s="2"/>
      <c r="T820" s="2"/>
      <c r="U820" s="11">
        <f>1/(1+EXP(-$D$2 * R820))</f>
        <v>0.56140831617948417</v>
      </c>
      <c r="V820" s="2"/>
      <c r="W820" s="9">
        <f>W798</f>
        <v>0.21</v>
      </c>
      <c r="X820" s="2"/>
      <c r="Y820" s="1">
        <f>0.5*((U820-W820)^2 + (U821-W821)^2)</f>
        <v>9.8888408626949045E-2</v>
      </c>
    </row>
    <row r="821" spans="1:25" x14ac:dyDescent="0.25">
      <c r="A821" s="9">
        <f t="shared" ref="A821:A822" si="185">A799</f>
        <v>0.17199999999999999</v>
      </c>
      <c r="B821" s="2"/>
      <c r="C821" s="10">
        <f>C808</f>
        <v>0.69206820145431058</v>
      </c>
      <c r="D821" s="10">
        <f t="shared" ref="D821:E821" si="186">D808</f>
        <v>0.10398654676550595</v>
      </c>
      <c r="E821" s="10">
        <f t="shared" si="186"/>
        <v>0.73274553958821464</v>
      </c>
      <c r="F821" s="2"/>
      <c r="G821" s="2"/>
      <c r="H821" s="2"/>
      <c r="I821" s="5">
        <f>H819+H826</f>
        <v>1.8358381647646373</v>
      </c>
      <c r="J821" s="2"/>
      <c r="K821" s="9">
        <f>1/(1+EXP(-$D$2 * I821))</f>
        <v>0.86245575059777246</v>
      </c>
      <c r="L821" s="2"/>
      <c r="M821" s="2"/>
      <c r="N821" s="2"/>
      <c r="O821" s="10">
        <v>0.25</v>
      </c>
      <c r="P821" s="10">
        <v>0.44</v>
      </c>
      <c r="Q821" s="2"/>
      <c r="R821" s="5">
        <v>0.45808635455135721</v>
      </c>
      <c r="S821" s="2"/>
      <c r="T821" s="2"/>
      <c r="U821" s="11">
        <f>1/(1+EXP(-$D$2 * R821))</f>
        <v>0.61256010818496121</v>
      </c>
      <c r="V821" s="2"/>
      <c r="W821" s="9">
        <f>W799</f>
        <v>0.34</v>
      </c>
      <c r="X821" s="2"/>
      <c r="Y821" s="2"/>
    </row>
    <row r="822" spans="1:25" x14ac:dyDescent="0.25">
      <c r="A822" s="9">
        <f t="shared" si="185"/>
        <v>1.1719999999999999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 t="s">
        <v>7</v>
      </c>
      <c r="B824" s="2"/>
      <c r="C824" s="2" t="s">
        <v>9</v>
      </c>
      <c r="D824" s="2"/>
      <c r="E824" s="2"/>
      <c r="F824" s="2"/>
      <c r="G824" s="2"/>
      <c r="H824" s="2" t="s">
        <v>11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9">
        <f>K798</f>
        <v>0.31531831887169814</v>
      </c>
      <c r="B825" s="2"/>
      <c r="C825" s="10">
        <f>C812</f>
        <v>-0.14136804003023973</v>
      </c>
      <c r="D825" s="10">
        <f>D812</f>
        <v>-0.38532078949758924</v>
      </c>
      <c r="E825" s="2"/>
      <c r="F825" s="2"/>
      <c r="G825" s="2"/>
      <c r="H825" s="5">
        <f t="array" ref="H825:H826">MMULT(C825:D826,A825:A826)</f>
        <v>-0.37761509861550902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9">
        <f>K799</f>
        <v>0.86431662907477391</v>
      </c>
      <c r="B826" s="2"/>
      <c r="C826" s="10">
        <f>C813</f>
        <v>0.1989355471244485</v>
      </c>
      <c r="D826" s="10">
        <f>D813</f>
        <v>0.30692511909451975</v>
      </c>
      <c r="E826" s="2"/>
      <c r="F826" s="2"/>
      <c r="G826" s="2"/>
      <c r="H826" s="5">
        <v>0.32800850659725145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 t="s">
        <v>23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22</v>
      </c>
      <c r="W827" s="2"/>
      <c r="X827" s="2"/>
      <c r="Y827" s="2"/>
    </row>
    <row r="828" spans="1:25" x14ac:dyDescent="0.25">
      <c r="A828" s="2"/>
      <c r="B828" s="2"/>
      <c r="C828" s="2" t="s">
        <v>8</v>
      </c>
      <c r="D828" s="2" t="s">
        <v>12</v>
      </c>
      <c r="E828" s="2"/>
      <c r="F828" s="2"/>
      <c r="G828" s="2"/>
      <c r="H828" s="2" t="s">
        <v>13</v>
      </c>
      <c r="I828" s="2"/>
      <c r="J828" s="2"/>
      <c r="K828" s="2"/>
      <c r="L828" s="2" t="s">
        <v>16</v>
      </c>
      <c r="M828" s="2"/>
      <c r="N828" s="2"/>
      <c r="O828" s="2" t="s">
        <v>17</v>
      </c>
      <c r="P828" s="2"/>
      <c r="Q828" s="2"/>
      <c r="R828" s="2" t="s">
        <v>18</v>
      </c>
      <c r="S828" s="2"/>
      <c r="T828" s="2"/>
      <c r="U828" s="2"/>
      <c r="V828" s="2" t="s">
        <v>6</v>
      </c>
      <c r="W828" s="2"/>
      <c r="X828" s="2"/>
      <c r="Y828" s="2"/>
    </row>
    <row r="829" spans="1:25" x14ac:dyDescent="0.25">
      <c r="A829" s="2"/>
      <c r="B829" s="2"/>
      <c r="C829" s="9">
        <f>H829+C820</f>
        <v>-0.1788035129504626</v>
      </c>
      <c r="D829" s="9">
        <f t="shared" ref="D829:D830" si="187">I829+D820</f>
        <v>0.80890986378565821</v>
      </c>
      <c r="E829" s="9">
        <f t="shared" ref="E829:E830" si="188">J829+E820</f>
        <v>-0.32556767234423484</v>
      </c>
      <c r="F829" s="2"/>
      <c r="G829" s="2"/>
      <c r="H829" s="5">
        <f>$F$2 * (L829*A820)</f>
        <v>-1.4676187996378503E-3</v>
      </c>
      <c r="I829" s="5">
        <f>L829*A821*$F$2</f>
        <v>-2.7678775607205063E-4</v>
      </c>
      <c r="J829" s="5">
        <f>L829*A822*$F$2</f>
        <v>-1.8860188960258338E-3</v>
      </c>
      <c r="K829" s="2"/>
      <c r="L829" s="10">
        <f>(K820*(1-K820)*M829) * $D$2</f>
        <v>-1.7880345999486478E-3</v>
      </c>
      <c r="M829" s="10">
        <f>O820*V829+O821*V830</f>
        <v>-8.2947853106751512E-3</v>
      </c>
      <c r="N829" s="2"/>
      <c r="O829" s="9">
        <f>O820+R829</f>
        <v>-0.13649740544965905</v>
      </c>
      <c r="P829" s="9">
        <f>P820+S829</f>
        <v>0.2847480026804054</v>
      </c>
      <c r="Q829" s="2"/>
      <c r="R829" s="5">
        <f t="array" ref="R829:S830">MMULT(V829:V830,TRANSPOSE(K820:K821)*$F$2)</f>
        <v>-1.6497405449659039E-2</v>
      </c>
      <c r="S829" s="5">
        <v>-4.525199731959461E-2</v>
      </c>
      <c r="T829" s="2"/>
      <c r="U829" s="2"/>
      <c r="V829" s="10">
        <f>(W820-U820)*W820*(1-W820)</f>
        <v>-5.8298639654176428E-2</v>
      </c>
      <c r="W829" s="2"/>
      <c r="X829" s="2"/>
      <c r="Y829" s="2"/>
    </row>
    <row r="830" spans="1:25" x14ac:dyDescent="0.25">
      <c r="A830" s="2"/>
      <c r="B830" s="2"/>
      <c r="C830" s="9">
        <f>H830+C821</f>
        <v>0.68757466007532786</v>
      </c>
      <c r="D830" s="9">
        <f t="shared" si="187"/>
        <v>0.10313908062824167</v>
      </c>
      <c r="E830" s="9">
        <f t="shared" si="188"/>
        <v>0.7269709447459255</v>
      </c>
      <c r="F830" s="2"/>
      <c r="G830" s="2"/>
      <c r="H830" s="5">
        <f>$F$2 * (L830*A820)</f>
        <v>-4.4935413789826883E-3</v>
      </c>
      <c r="I830" s="5">
        <f>L830*A821*$F$2</f>
        <v>-8.4746613726427878E-4</v>
      </c>
      <c r="J830" s="5">
        <f>L830*A822*$F$2</f>
        <v>-5.774594842289156E-3</v>
      </c>
      <c r="K830" s="2"/>
      <c r="L830" s="10">
        <f>(K821*(1-K821)*M830) * $D$2</f>
        <v>-5.4745874500276414E-3</v>
      </c>
      <c r="M830" s="10">
        <f>P820*V829+P821*V830</f>
        <v>-4.6150045927628544E-2</v>
      </c>
      <c r="N830" s="2"/>
      <c r="O830" s="9">
        <f>O821+R830</f>
        <v>0.23269217989654173</v>
      </c>
      <c r="P830" s="9">
        <f>P821+S830</f>
        <v>0.39252505423839801</v>
      </c>
      <c r="Q830" s="2"/>
      <c r="R830" s="5">
        <v>-1.7307820103458282E-2</v>
      </c>
      <c r="S830" s="5">
        <v>-4.747494576160198E-2</v>
      </c>
      <c r="T830" s="2"/>
      <c r="U830" s="2"/>
      <c r="V830" s="10">
        <f>(W821-U821)*W821*(1-W821)</f>
        <v>-6.1162488276705285E-2</v>
      </c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 t="s">
        <v>9</v>
      </c>
      <c r="D833" s="2"/>
      <c r="E833" s="2"/>
      <c r="F833" s="2"/>
      <c r="G833" s="2"/>
      <c r="H833" s="2" t="s">
        <v>14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9">
        <f>C825+H834</f>
        <v>-0.14187546008796595</v>
      </c>
      <c r="D834" s="9">
        <f>D825+I834</f>
        <v>-0.38671167473187623</v>
      </c>
      <c r="E834" s="2"/>
      <c r="F834" s="2"/>
      <c r="G834" s="2"/>
      <c r="H834" s="5">
        <f>L829*A825*$F$2</f>
        <v>-5.0742005772621331E-4</v>
      </c>
      <c r="I834" s="5">
        <f>L829*A826*$F$2</f>
        <v>-1.3908852342870096E-3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9">
        <f>C826+H835</f>
        <v>0.19738193318431557</v>
      </c>
      <c r="D835" s="9">
        <f>D826+I835</f>
        <v>0.3026665198211751</v>
      </c>
      <c r="E835" s="2"/>
      <c r="F835" s="2"/>
      <c r="G835" s="2"/>
      <c r="H835" s="5">
        <f>L830*A825*$F$2</f>
        <v>-1.5536139401329315E-3</v>
      </c>
      <c r="I835" s="5">
        <f>L830*A826*$F$2</f>
        <v>-4.2585992733446586E-3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x14ac:dyDescent="0.25">
      <c r="A839" s="2" t="s">
        <v>2</v>
      </c>
      <c r="B839" s="2">
        <f>B817+1</f>
        <v>39</v>
      </c>
      <c r="C839" s="2"/>
      <c r="D839" s="2"/>
      <c r="E839" s="2"/>
      <c r="F839" s="2"/>
      <c r="G839" s="2"/>
      <c r="H839" s="2" t="s">
        <v>10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 t="s">
        <v>25</v>
      </c>
      <c r="X839" s="2"/>
      <c r="Y839" s="2"/>
    </row>
    <row r="840" spans="1:25" x14ac:dyDescent="0.25">
      <c r="A840" s="2" t="s">
        <v>24</v>
      </c>
      <c r="B840" s="2"/>
      <c r="C840" s="2"/>
      <c r="D840" s="2"/>
      <c r="E840" s="2"/>
      <c r="F840" s="2"/>
      <c r="G840" s="2"/>
      <c r="H840" s="5">
        <f t="array" ref="H840:H841">MMULT(C842:E843,A842:A844)</f>
        <v>-0.4055016192271319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 t="s">
        <v>21</v>
      </c>
    </row>
    <row r="841" spans="1:25" x14ac:dyDescent="0.25">
      <c r="A841" s="2" t="s">
        <v>3</v>
      </c>
      <c r="B841" s="2"/>
      <c r="C841" s="2" t="s">
        <v>8</v>
      </c>
      <c r="D841" s="2"/>
      <c r="E841" s="2"/>
      <c r="F841" s="2"/>
      <c r="G841" s="2"/>
      <c r="H841" s="5">
        <v>1.4968179590989812</v>
      </c>
      <c r="I841" s="2"/>
      <c r="J841" s="2"/>
      <c r="K841" s="2" t="s">
        <v>15</v>
      </c>
      <c r="L841" s="2"/>
      <c r="M841" s="2"/>
      <c r="N841" s="2"/>
      <c r="O841" s="2" t="s">
        <v>17</v>
      </c>
      <c r="P841" s="2"/>
      <c r="Q841" s="2"/>
      <c r="R841" s="2" t="s">
        <v>19</v>
      </c>
      <c r="S841" s="2"/>
      <c r="T841" s="2"/>
      <c r="U841" s="2" t="s">
        <v>20</v>
      </c>
      <c r="V841" s="2"/>
      <c r="W841" s="2" t="s">
        <v>4</v>
      </c>
      <c r="X841" s="2"/>
      <c r="Y841" s="2" t="s">
        <v>5</v>
      </c>
    </row>
    <row r="842" spans="1:25" x14ac:dyDescent="0.25">
      <c r="A842" s="9">
        <f>A820</f>
        <v>0.91200000000000003</v>
      </c>
      <c r="B842" s="2"/>
      <c r="C842" s="10">
        <f>C829</f>
        <v>-0.1788035129504626</v>
      </c>
      <c r="D842" s="10">
        <f t="shared" ref="D842:E842" si="189">D829</f>
        <v>0.80890986378565821</v>
      </c>
      <c r="E842" s="10">
        <f t="shared" si="189"/>
        <v>-0.32556767234423484</v>
      </c>
      <c r="F842" s="2"/>
      <c r="G842" s="2"/>
      <c r="H842" s="2"/>
      <c r="I842" s="5">
        <f>H840+H847</f>
        <v>-0.78363227686894055</v>
      </c>
      <c r="J842" s="2"/>
      <c r="K842" s="9">
        <f>1/(1+EXP(-$D$2 * I842))</f>
        <v>0.3135375757172052</v>
      </c>
      <c r="L842" s="2"/>
      <c r="M842" s="2"/>
      <c r="N842" s="2"/>
      <c r="O842" s="10">
        <v>-0.12</v>
      </c>
      <c r="P842" s="10">
        <v>0.33</v>
      </c>
      <c r="Q842" s="2"/>
      <c r="R842" s="5">
        <f t="array" ref="R842:R843">MMULT(O842:P843,K842:K843)</f>
        <v>0.24635898330309425</v>
      </c>
      <c r="S842" s="2"/>
      <c r="T842" s="2"/>
      <c r="U842" s="11">
        <f>1/(1+EXP(-$D$2 * R842))</f>
        <v>0.56128012064350008</v>
      </c>
      <c r="V842" s="2"/>
      <c r="W842" s="9">
        <f>W820</f>
        <v>0.21</v>
      </c>
      <c r="X842" s="2"/>
      <c r="Y842" s="1">
        <f>0.5*((U842-W842)^2 + (U843-W843)^2)</f>
        <v>9.8774997655649024E-2</v>
      </c>
    </row>
    <row r="843" spans="1:25" x14ac:dyDescent="0.25">
      <c r="A843" s="9">
        <f t="shared" ref="A843:A844" si="190">A821</f>
        <v>0.17199999999999999</v>
      </c>
      <c r="B843" s="2"/>
      <c r="C843" s="10">
        <f>C830</f>
        <v>0.68757466007532786</v>
      </c>
      <c r="D843" s="10">
        <f t="shared" ref="D843:E843" si="191">D830</f>
        <v>0.10313908062824167</v>
      </c>
      <c r="E843" s="10">
        <f t="shared" si="191"/>
        <v>0.7269709447459255</v>
      </c>
      <c r="F843" s="2"/>
      <c r="G843" s="2"/>
      <c r="H843" s="2"/>
      <c r="I843" s="5">
        <f>H841+H848</f>
        <v>1.8199159178624829</v>
      </c>
      <c r="J843" s="2"/>
      <c r="K843" s="9">
        <f>1/(1+EXP(-$D$2 * I843))</f>
        <v>0.86055603754290566</v>
      </c>
      <c r="L843" s="2"/>
      <c r="M843" s="2"/>
      <c r="N843" s="2"/>
      <c r="O843" s="10">
        <v>0.25</v>
      </c>
      <c r="P843" s="10">
        <v>0.44</v>
      </c>
      <c r="Q843" s="2"/>
      <c r="R843" s="5">
        <v>0.45702905044817982</v>
      </c>
      <c r="S843" s="2"/>
      <c r="T843" s="2"/>
      <c r="U843" s="11">
        <f>1/(1+EXP(-$D$2 * R843))</f>
        <v>0.61230914812394033</v>
      </c>
      <c r="V843" s="2"/>
      <c r="W843" s="9">
        <f>W821</f>
        <v>0.34</v>
      </c>
      <c r="X843" s="2"/>
      <c r="Y843" s="2"/>
    </row>
    <row r="844" spans="1:25" x14ac:dyDescent="0.25">
      <c r="A844" s="9">
        <f t="shared" si="190"/>
        <v>1.1719999999999999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 t="s">
        <v>7</v>
      </c>
      <c r="B846" s="2"/>
      <c r="C846" s="2" t="s">
        <v>9</v>
      </c>
      <c r="D846" s="2"/>
      <c r="E846" s="2"/>
      <c r="F846" s="2"/>
      <c r="G846" s="2"/>
      <c r="H846" s="2" t="s">
        <v>11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9">
        <f>K820</f>
        <v>0.31442329715334943</v>
      </c>
      <c r="B847" s="2"/>
      <c r="C847" s="10">
        <f>C834</f>
        <v>-0.14187546008796595</v>
      </c>
      <c r="D847" s="10">
        <f>D834</f>
        <v>-0.38671167473187623</v>
      </c>
      <c r="E847" s="2"/>
      <c r="F847" s="2"/>
      <c r="G847" s="2"/>
      <c r="H847" s="5">
        <f t="array" ref="H847:H848">MMULT(C847:D848,A847:A848)</f>
        <v>-0.37813065764180864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9">
        <f>K821</f>
        <v>0.86245575059777246</v>
      </c>
      <c r="B848" s="2"/>
      <c r="C848" s="10">
        <f>C835</f>
        <v>0.19738193318431557</v>
      </c>
      <c r="D848" s="10">
        <f>D835</f>
        <v>0.3026665198211751</v>
      </c>
      <c r="E848" s="2"/>
      <c r="F848" s="2"/>
      <c r="G848" s="2"/>
      <c r="H848" s="5">
        <v>0.32309795876350172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 t="s">
        <v>23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 t="s">
        <v>22</v>
      </c>
      <c r="W849" s="2"/>
      <c r="X849" s="2"/>
      <c r="Y849" s="2"/>
    </row>
    <row r="850" spans="1:25" x14ac:dyDescent="0.25">
      <c r="A850" s="2"/>
      <c r="B850" s="2"/>
      <c r="C850" s="2" t="s">
        <v>8</v>
      </c>
      <c r="D850" s="2" t="s">
        <v>12</v>
      </c>
      <c r="E850" s="2"/>
      <c r="F850" s="2"/>
      <c r="G850" s="2"/>
      <c r="H850" s="2" t="s">
        <v>13</v>
      </c>
      <c r="I850" s="2"/>
      <c r="J850" s="2"/>
      <c r="K850" s="2"/>
      <c r="L850" s="2" t="s">
        <v>16</v>
      </c>
      <c r="M850" s="2"/>
      <c r="N850" s="2"/>
      <c r="O850" s="2" t="s">
        <v>17</v>
      </c>
      <c r="P850" s="2"/>
      <c r="Q850" s="2"/>
      <c r="R850" s="2" t="s">
        <v>18</v>
      </c>
      <c r="S850" s="2"/>
      <c r="T850" s="2"/>
      <c r="U850" s="2"/>
      <c r="V850" s="2" t="s">
        <v>6</v>
      </c>
      <c r="W850" s="2"/>
      <c r="X850" s="2"/>
      <c r="Y850" s="2"/>
    </row>
    <row r="851" spans="1:25" x14ac:dyDescent="0.25">
      <c r="A851" s="2"/>
      <c r="B851" s="2"/>
      <c r="C851" s="9">
        <f>H851+C842</f>
        <v>-0.18026685189866185</v>
      </c>
      <c r="D851" s="9">
        <f t="shared" ref="D851:D852" si="192">I851+D842</f>
        <v>0.80863388319455043</v>
      </c>
      <c r="E851" s="9">
        <f t="shared" ref="E851:E852" si="193">J851+E842</f>
        <v>-0.32744819125573649</v>
      </c>
      <c r="F851" s="2"/>
      <c r="G851" s="2"/>
      <c r="H851" s="5">
        <f>$F$2 * (L851*A842)</f>
        <v>-1.46333894819925E-3</v>
      </c>
      <c r="I851" s="5">
        <f>L851*A843*$F$2</f>
        <v>-2.7598059110775324E-4</v>
      </c>
      <c r="J851" s="5">
        <f>L851*A844*$F$2</f>
        <v>-1.8805189115016676E-3</v>
      </c>
      <c r="K851" s="2"/>
      <c r="L851" s="10">
        <f>(K842*(1-K842)*M851) * $D$2</f>
        <v>-1.7828203559932382E-3</v>
      </c>
      <c r="M851" s="10">
        <f>O842*V851+O843*V852</f>
        <v>-8.2832585679822497E-3</v>
      </c>
      <c r="N851" s="2"/>
      <c r="O851" s="9">
        <f>O842+R851</f>
        <v>-0.13644493134660884</v>
      </c>
      <c r="P851" s="9">
        <f>P842+S851</f>
        <v>0.28486415009451049</v>
      </c>
      <c r="Q851" s="2"/>
      <c r="R851" s="5">
        <f t="array" ref="R851:S852">MMULT(V851:V852,TRANSPOSE(K842:K843)*$F$2)</f>
        <v>-1.6444931346608859E-2</v>
      </c>
      <c r="S851" s="5">
        <v>-4.5135849905489543E-2</v>
      </c>
      <c r="T851" s="2"/>
      <c r="U851" s="2"/>
      <c r="V851" s="10">
        <f>(W842-U842)*W842*(1-W842)</f>
        <v>-5.8277372014756676E-2</v>
      </c>
      <c r="W851" s="2"/>
      <c r="X851" s="2"/>
      <c r="Y851" s="2"/>
    </row>
    <row r="852" spans="1:25" x14ac:dyDescent="0.25">
      <c r="A852" s="2"/>
      <c r="B852" s="2"/>
      <c r="C852" s="9">
        <f>H852+C843</f>
        <v>0.68303222188016977</v>
      </c>
      <c r="D852" s="9">
        <f t="shared" si="192"/>
        <v>0.1022823927230145</v>
      </c>
      <c r="E852" s="9">
        <f t="shared" si="193"/>
        <v>0.72113351320565655</v>
      </c>
      <c r="F852" s="2"/>
      <c r="G852" s="2"/>
      <c r="H852" s="5">
        <f>$F$2 * (L852*A842)</f>
        <v>-4.5424381951580661E-3</v>
      </c>
      <c r="I852" s="5">
        <f>L852*A843*$F$2</f>
        <v>-8.5668790522717899E-4</v>
      </c>
      <c r="J852" s="5">
        <f>L852*A844*$F$2</f>
        <v>-5.8374315402689178E-3</v>
      </c>
      <c r="K852" s="2"/>
      <c r="L852" s="10">
        <f>(K843*(1-K843)*M852) * $D$2</f>
        <v>-5.5341595944908206E-3</v>
      </c>
      <c r="M852" s="10">
        <f>P842*V851+P843*V852</f>
        <v>-4.6118248814035076E-2</v>
      </c>
      <c r="N852" s="2"/>
      <c r="O852" s="9">
        <f>O843+R852</f>
        <v>0.23275682683602963</v>
      </c>
      <c r="P852" s="9">
        <f>P843+S852</f>
        <v>0.39267324262902298</v>
      </c>
      <c r="Q852" s="2"/>
      <c r="R852" s="5">
        <v>-1.7243173163970376E-2</v>
      </c>
      <c r="S852" s="5">
        <v>-4.7326757370977038E-2</v>
      </c>
      <c r="T852" s="2"/>
      <c r="U852" s="2"/>
      <c r="V852" s="10">
        <f>(W843-U843)*W843*(1-W843)</f>
        <v>-6.11061728390122E-2</v>
      </c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 t="s">
        <v>9</v>
      </c>
      <c r="D855" s="2"/>
      <c r="E855" s="2"/>
      <c r="F855" s="2"/>
      <c r="G855" s="2"/>
      <c r="H855" s="2" t="s">
        <v>14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9">
        <f>C847+H856</f>
        <v>-0.14237996431707309</v>
      </c>
      <c r="D856" s="9">
        <f>D847+I856</f>
        <v>-0.38809551803335446</v>
      </c>
      <c r="E856" s="2"/>
      <c r="F856" s="2"/>
      <c r="G856" s="2"/>
      <c r="H856" s="5">
        <f>L851*A847*$F$2</f>
        <v>-5.04504229107152E-4</v>
      </c>
      <c r="I856" s="5">
        <f>L851*A848*$F$2</f>
        <v>-1.3838433014782226E-3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9">
        <f>C848+H857</f>
        <v>0.19581587134831019</v>
      </c>
      <c r="D857" s="9">
        <f>D848+I857</f>
        <v>0.29837084883088011</v>
      </c>
      <c r="E857" s="2"/>
      <c r="F857" s="2"/>
      <c r="G857" s="2"/>
      <c r="H857" s="5">
        <f>L852*A847*$F$2</f>
        <v>-1.5660618360053824E-3</v>
      </c>
      <c r="I857" s="5">
        <f>L852*A848*$F$2</f>
        <v>-4.2956709902950002E-3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x14ac:dyDescent="0.25">
      <c r="A861" s="2" t="s">
        <v>2</v>
      </c>
      <c r="B861" s="2">
        <f>B839+1</f>
        <v>40</v>
      </c>
      <c r="C861" s="2"/>
      <c r="D861" s="2"/>
      <c r="E861" s="2"/>
      <c r="F861" s="2"/>
      <c r="G861" s="2"/>
      <c r="H861" s="2" t="s">
        <v>10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 t="s">
        <v>25</v>
      </c>
      <c r="X861" s="2"/>
      <c r="Y861" s="2"/>
    </row>
    <row r="862" spans="1:25" x14ac:dyDescent="0.25">
      <c r="A862" s="2" t="s">
        <v>24</v>
      </c>
      <c r="B862" s="2"/>
      <c r="C862" s="2"/>
      <c r="D862" s="2"/>
      <c r="E862" s="2"/>
      <c r="F862" s="2"/>
      <c r="G862" s="2"/>
      <c r="H862" s="5">
        <f t="array" ref="H862:H863">MMULT(C864:E865,A864:A866)</f>
        <v>-0.40908762117384007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 t="s">
        <v>21</v>
      </c>
    </row>
    <row r="863" spans="1:25" x14ac:dyDescent="0.25">
      <c r="A863" s="2" t="s">
        <v>3</v>
      </c>
      <c r="B863" s="2"/>
      <c r="C863" s="2" t="s">
        <v>8</v>
      </c>
      <c r="D863" s="2"/>
      <c r="E863" s="2"/>
      <c r="F863" s="2"/>
      <c r="G863" s="2"/>
      <c r="H863" s="5">
        <v>1.4856864353801027</v>
      </c>
      <c r="I863" s="2"/>
      <c r="J863" s="2"/>
      <c r="K863" s="2" t="s">
        <v>15</v>
      </c>
      <c r="L863" s="2"/>
      <c r="M863" s="2"/>
      <c r="N863" s="2"/>
      <c r="O863" s="2" t="s">
        <v>17</v>
      </c>
      <c r="P863" s="2"/>
      <c r="Q863" s="2"/>
      <c r="R863" s="2" t="s">
        <v>19</v>
      </c>
      <c r="S863" s="2"/>
      <c r="T863" s="2"/>
      <c r="U863" s="2" t="s">
        <v>20</v>
      </c>
      <c r="V863" s="2"/>
      <c r="W863" s="2" t="s">
        <v>4</v>
      </c>
      <c r="X863" s="2"/>
      <c r="Y863" s="2" t="s">
        <v>5</v>
      </c>
    </row>
    <row r="864" spans="1:25" x14ac:dyDescent="0.25">
      <c r="A864" s="9">
        <f>A842</f>
        <v>0.91200000000000003</v>
      </c>
      <c r="B864" s="2"/>
      <c r="C864" s="10">
        <f>C851</f>
        <v>-0.18026685189866185</v>
      </c>
      <c r="D864" s="10">
        <f t="shared" ref="D864:E864" si="194">D851</f>
        <v>0.80863388319455043</v>
      </c>
      <c r="E864" s="10">
        <f t="shared" si="194"/>
        <v>-0.32744819125573649</v>
      </c>
      <c r="F864" s="2"/>
      <c r="G864" s="2"/>
      <c r="H864" s="2"/>
      <c r="I864" s="5">
        <f>H862+H869</f>
        <v>-0.78770703120346219</v>
      </c>
      <c r="J864" s="2"/>
      <c r="K864" s="9">
        <f>1/(1+EXP(-$D$2 * I864))</f>
        <v>0.31266122620546388</v>
      </c>
      <c r="L864" s="2"/>
      <c r="M864" s="2"/>
      <c r="N864" s="2"/>
      <c r="O864" s="10">
        <v>-0.12</v>
      </c>
      <c r="P864" s="10">
        <v>0.33</v>
      </c>
      <c r="Q864" s="2"/>
      <c r="R864" s="5">
        <f t="array" ref="R864:R865">MMULT(O864:P865,K864:K865)</f>
        <v>0.24582412140404741</v>
      </c>
      <c r="S864" s="2"/>
      <c r="T864" s="2"/>
      <c r="U864" s="11">
        <f>1/(1+EXP(-$D$2 * R864))</f>
        <v>0.56114840939670829</v>
      </c>
      <c r="V864" s="2"/>
      <c r="W864" s="9">
        <f>W842</f>
        <v>0.21</v>
      </c>
      <c r="X864" s="2"/>
      <c r="Y864" s="1">
        <f>0.5*((U864-W864)^2 + (U865-W865)^2)</f>
        <v>9.8659436784587551E-2</v>
      </c>
    </row>
    <row r="865" spans="1:25" x14ac:dyDescent="0.25">
      <c r="A865" s="9">
        <f t="shared" ref="A865:A866" si="195">A843</f>
        <v>0.17199999999999999</v>
      </c>
      <c r="B865" s="2"/>
      <c r="C865" s="10">
        <f>C852</f>
        <v>0.68303222188016977</v>
      </c>
      <c r="D865" s="10">
        <f t="shared" ref="D865:E865" si="196">D852</f>
        <v>0.1022823927230145</v>
      </c>
      <c r="E865" s="10">
        <f t="shared" si="196"/>
        <v>0.72113351320565655</v>
      </c>
      <c r="F865" s="2"/>
      <c r="G865" s="2"/>
      <c r="H865" s="2"/>
      <c r="I865" s="5">
        <f>H863+H870</f>
        <v>1.8038469043578196</v>
      </c>
      <c r="J865" s="2"/>
      <c r="K865" s="9">
        <f>1/(1+EXP(-$D$2 * I865))</f>
        <v>0.85861657135970626</v>
      </c>
      <c r="L865" s="2"/>
      <c r="M865" s="2"/>
      <c r="N865" s="2"/>
      <c r="O865" s="10">
        <v>0.25</v>
      </c>
      <c r="P865" s="10">
        <v>0.44</v>
      </c>
      <c r="Q865" s="2"/>
      <c r="R865" s="5">
        <v>0.45595659794963672</v>
      </c>
      <c r="S865" s="2"/>
      <c r="T865" s="2"/>
      <c r="U865" s="11">
        <f>1/(1+EXP(-$D$2 * R865))</f>
        <v>0.61205453156919998</v>
      </c>
      <c r="V865" s="2"/>
      <c r="W865" s="9">
        <f>W843</f>
        <v>0.34</v>
      </c>
      <c r="X865" s="2"/>
      <c r="Y865" s="2"/>
    </row>
    <row r="866" spans="1:25" x14ac:dyDescent="0.25">
      <c r="A866" s="9">
        <f t="shared" si="195"/>
        <v>1.1719999999999999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 t="s">
        <v>7</v>
      </c>
      <c r="B868" s="2"/>
      <c r="C868" s="2" t="s">
        <v>9</v>
      </c>
      <c r="D868" s="2"/>
      <c r="E868" s="2"/>
      <c r="F868" s="2"/>
      <c r="G868" s="2"/>
      <c r="H868" s="2" t="s">
        <v>11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9">
        <f>K842</f>
        <v>0.3135375757172052</v>
      </c>
      <c r="B869" s="2"/>
      <c r="C869" s="10">
        <f>C856</f>
        <v>-0.14237996431707309</v>
      </c>
      <c r="D869" s="10">
        <f>D856</f>
        <v>-0.38809551803335446</v>
      </c>
      <c r="E869" s="2"/>
      <c r="F869" s="2"/>
      <c r="G869" s="2"/>
      <c r="H869" s="5">
        <f t="array" ref="H869:H870">MMULT(C869:D870,A869:A870)</f>
        <v>-0.37861941002962207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9">
        <f>K843</f>
        <v>0.86055603754290566</v>
      </c>
      <c r="B870" s="2"/>
      <c r="C870" s="10">
        <f>C857</f>
        <v>0.19581587134831019</v>
      </c>
      <c r="D870" s="10">
        <f>D857</f>
        <v>0.29837084883088011</v>
      </c>
      <c r="E870" s="2"/>
      <c r="F870" s="2"/>
      <c r="G870" s="2"/>
      <c r="H870" s="5">
        <v>0.31816046897771683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 t="s">
        <v>23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22</v>
      </c>
      <c r="W871" s="2"/>
      <c r="X871" s="2"/>
      <c r="Y871" s="2"/>
    </row>
    <row r="872" spans="1:25" x14ac:dyDescent="0.25">
      <c r="A872" s="2"/>
      <c r="B872" s="2"/>
      <c r="C872" s="2" t="s">
        <v>8</v>
      </c>
      <c r="D872" s="2" t="s">
        <v>12</v>
      </c>
      <c r="E872" s="2"/>
      <c r="F872" s="2"/>
      <c r="G872" s="2"/>
      <c r="H872" s="2" t="s">
        <v>13</v>
      </c>
      <c r="I872" s="2"/>
      <c r="J872" s="2"/>
      <c r="K872" s="2"/>
      <c r="L872" s="2" t="s">
        <v>16</v>
      </c>
      <c r="M872" s="2"/>
      <c r="N872" s="2"/>
      <c r="O872" s="2" t="s">
        <v>17</v>
      </c>
      <c r="P872" s="2"/>
      <c r="Q872" s="2"/>
      <c r="R872" s="2" t="s">
        <v>18</v>
      </c>
      <c r="S872" s="2"/>
      <c r="T872" s="2"/>
      <c r="U872" s="2"/>
      <c r="V872" s="2" t="s">
        <v>6</v>
      </c>
      <c r="W872" s="2"/>
      <c r="X872" s="2"/>
      <c r="Y872" s="2"/>
    </row>
    <row r="873" spans="1:25" x14ac:dyDescent="0.25">
      <c r="A873" s="2"/>
      <c r="B873" s="2"/>
      <c r="C873" s="9">
        <f>H873+C864</f>
        <v>-0.18172590658192173</v>
      </c>
      <c r="D873" s="9">
        <f t="shared" ref="D873:D874" si="197">I873+D864</f>
        <v>0.80835871060077769</v>
      </c>
      <c r="E873" s="9">
        <f t="shared" ref="E873:E874" si="198">J873+E864</f>
        <v>-0.32932320451097835</v>
      </c>
      <c r="F873" s="2"/>
      <c r="G873" s="2"/>
      <c r="H873" s="5">
        <f>$F$2 * (L873*A864)</f>
        <v>-1.4590546832598885E-3</v>
      </c>
      <c r="I873" s="5">
        <f>L873*A865*$F$2</f>
        <v>-2.7517259377269818E-4</v>
      </c>
      <c r="J873" s="5">
        <f>L873*A866*$F$2</f>
        <v>-1.8750132552418741E-3</v>
      </c>
      <c r="K873" s="2"/>
      <c r="L873" s="10">
        <f>(K864*(1-K864)*M873) * $D$2</f>
        <v>-1.7776007349657509E-3</v>
      </c>
      <c r="M873" s="10">
        <f>O864*V873+O865*V874</f>
        <v>-8.2715966867624464E-3</v>
      </c>
      <c r="N873" s="2"/>
      <c r="O873" s="9">
        <f>O864+R873</f>
        <v>-0.13639281839965012</v>
      </c>
      <c r="P873" s="9">
        <f>P864+S873</f>
        <v>0.28498275977469467</v>
      </c>
      <c r="Q873" s="2"/>
      <c r="R873" s="5">
        <f t="array" ref="R873:S874">MMULT(V873:V874,TRANSPOSE(K864:K865)*$F$2)</f>
        <v>-1.6392818399650129E-2</v>
      </c>
      <c r="S873" s="5">
        <v>-4.5017240225305344E-2</v>
      </c>
      <c r="T873" s="2"/>
      <c r="U873" s="2"/>
      <c r="V873" s="10">
        <f>(W864-U864)*W864*(1-W864)</f>
        <v>-5.8255521118913918E-2</v>
      </c>
      <c r="W873" s="2"/>
      <c r="X873" s="2"/>
      <c r="Y873" s="2"/>
    </row>
    <row r="874" spans="1:25" x14ac:dyDescent="0.25">
      <c r="A874" s="2"/>
      <c r="B874" s="2"/>
      <c r="C874" s="9">
        <f>H874+C865</f>
        <v>0.67844020813409589</v>
      </c>
      <c r="D874" s="9">
        <f t="shared" si="197"/>
        <v>0.1014163550428339</v>
      </c>
      <c r="E874" s="9">
        <f t="shared" si="198"/>
        <v>0.71523237273372831</v>
      </c>
      <c r="F874" s="2"/>
      <c r="G874" s="2"/>
      <c r="H874" s="5">
        <f>$F$2 * (L874*A864)</f>
        <v>-4.5920137460738388E-3</v>
      </c>
      <c r="I874" s="5">
        <f>L874*A865*$F$2</f>
        <v>-8.6603768018059235E-4</v>
      </c>
      <c r="J874" s="5">
        <f>L874*A866*$F$2</f>
        <v>-5.9011404719282222E-3</v>
      </c>
      <c r="K874" s="2"/>
      <c r="L874" s="10">
        <f>(K865*(1-K865)*M874) * $D$2</f>
        <v>-5.5945586574973668E-3</v>
      </c>
      <c r="M874" s="10">
        <f>P864*V873+P865*V874</f>
        <v>-4.6085898198258118E-2</v>
      </c>
      <c r="N874" s="2"/>
      <c r="O874" s="9">
        <f>O865+R874</f>
        <v>0.23282109994223121</v>
      </c>
      <c r="P874" s="9">
        <f>P865+S874</f>
        <v>0.39282405673916365</v>
      </c>
      <c r="Q874" s="2"/>
      <c r="R874" s="5">
        <v>-1.7178900057768776E-2</v>
      </c>
      <c r="S874" s="5">
        <v>-4.7175943260836364E-2</v>
      </c>
      <c r="T874" s="2"/>
      <c r="U874" s="2"/>
      <c r="V874" s="10">
        <f>(W865-U865)*W865*(1-W865)</f>
        <v>-6.1049036884128466E-2</v>
      </c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 t="s">
        <v>9</v>
      </c>
      <c r="D877" s="2"/>
      <c r="E877" s="2"/>
      <c r="F877" s="2"/>
      <c r="G877" s="2"/>
      <c r="H877" s="2" t="s">
        <v>14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9">
        <f>C869+H878</f>
        <v>-0.14288157447960395</v>
      </c>
      <c r="D878" s="9">
        <f>D869+I878</f>
        <v>-0.38947227057368838</v>
      </c>
      <c r="E878" s="2"/>
      <c r="F878" s="2"/>
      <c r="G878" s="2"/>
      <c r="H878" s="5">
        <f>L873*A869*$F$2</f>
        <v>-5.0161016253085541E-4</v>
      </c>
      <c r="I878" s="5">
        <f>L873*A870*$F$2</f>
        <v>-1.3767525403339351E-3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9">
        <f>C870+H879</f>
        <v>0.1942371774254987</v>
      </c>
      <c r="D879" s="9">
        <f>D870+I879</f>
        <v>0.29403786072379257</v>
      </c>
      <c r="E879" s="2"/>
      <c r="F879" s="2"/>
      <c r="G879" s="2"/>
      <c r="H879" s="5">
        <f>L874*A869*$F$2</f>
        <v>-1.5786939228114838E-3</v>
      </c>
      <c r="I879" s="5">
        <f>L874*A870*$F$2</f>
        <v>-4.3329881070875631E-3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x14ac:dyDescent="0.25">
      <c r="A883" s="2" t="s">
        <v>2</v>
      </c>
      <c r="B883" s="2">
        <f>B861+1</f>
        <v>41</v>
      </c>
      <c r="C883" s="2"/>
      <c r="D883" s="2"/>
      <c r="E883" s="2"/>
      <c r="F883" s="2"/>
      <c r="G883" s="2"/>
      <c r="H883" s="2" t="s">
        <v>10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 t="s">
        <v>25</v>
      </c>
      <c r="X883" s="2"/>
      <c r="Y883" s="2"/>
    </row>
    <row r="884" spans="1:25" x14ac:dyDescent="0.25">
      <c r="A884" s="2" t="s">
        <v>24</v>
      </c>
      <c r="B884" s="2"/>
      <c r="C884" s="2"/>
      <c r="D884" s="2"/>
      <c r="E884" s="2"/>
      <c r="F884" s="2"/>
      <c r="G884" s="2"/>
      <c r="H884" s="5">
        <f t="array" ref="H884:H885">MMULT(C886:E887,A886:A888)</f>
        <v>-0.41266312426624546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 t="s">
        <v>21</v>
      </c>
    </row>
    <row r="885" spans="1:25" x14ac:dyDescent="0.25">
      <c r="A885" s="2" t="s">
        <v>3</v>
      </c>
      <c r="B885" s="2"/>
      <c r="C885" s="2" t="s">
        <v>8</v>
      </c>
      <c r="D885" s="2"/>
      <c r="E885" s="2"/>
      <c r="F885" s="2"/>
      <c r="G885" s="2"/>
      <c r="H885" s="5">
        <v>1.4744334237295924</v>
      </c>
      <c r="I885" s="2"/>
      <c r="J885" s="2"/>
      <c r="K885" s="2" t="s">
        <v>15</v>
      </c>
      <c r="L885" s="2"/>
      <c r="M885" s="2"/>
      <c r="N885" s="2"/>
      <c r="O885" s="2" t="s">
        <v>17</v>
      </c>
      <c r="P885" s="2"/>
      <c r="Q885" s="2"/>
      <c r="R885" s="2" t="s">
        <v>19</v>
      </c>
      <c r="S885" s="2"/>
      <c r="T885" s="2"/>
      <c r="U885" s="2" t="s">
        <v>20</v>
      </c>
      <c r="V885" s="2"/>
      <c r="W885" s="2" t="s">
        <v>4</v>
      </c>
      <c r="X885" s="2"/>
      <c r="Y885" s="2" t="s">
        <v>5</v>
      </c>
    </row>
    <row r="886" spans="1:25" x14ac:dyDescent="0.25">
      <c r="A886" s="9">
        <f>A864</f>
        <v>0.91200000000000003</v>
      </c>
      <c r="B886" s="2"/>
      <c r="C886" s="10">
        <f>C873</f>
        <v>-0.18172590658192173</v>
      </c>
      <c r="D886" s="10">
        <f t="shared" ref="D886:E886" si="199">D873</f>
        <v>0.80835871060077769</v>
      </c>
      <c r="E886" s="10">
        <f t="shared" si="199"/>
        <v>-0.32932320451097835</v>
      </c>
      <c r="F886" s="2"/>
      <c r="G886" s="2"/>
      <c r="H886" s="2"/>
      <c r="I886" s="5">
        <f>H884+H891</f>
        <v>-0.79174399814486596</v>
      </c>
      <c r="J886" s="2"/>
      <c r="K886" s="9">
        <f>1/(1+EXP(-$D$2 * I886))</f>
        <v>0.31179432191984707</v>
      </c>
      <c r="L886" s="2"/>
      <c r="M886" s="2"/>
      <c r="N886" s="2"/>
      <c r="O886" s="10">
        <v>-0.12</v>
      </c>
      <c r="P886" s="10">
        <v>0.33</v>
      </c>
      <c r="Q886" s="2"/>
      <c r="R886" s="5">
        <f t="array" ref="R886:R887">MMULT(O886:P887,K886:K887)</f>
        <v>0.24527469905495189</v>
      </c>
      <c r="S886" s="2"/>
      <c r="T886" s="2"/>
      <c r="U886" s="11">
        <f>1/(1+EXP(-$D$2 * R886))</f>
        <v>0.5610131036275382</v>
      </c>
      <c r="V886" s="2"/>
      <c r="W886" s="9">
        <f>W864</f>
        <v>0.21</v>
      </c>
      <c r="X886" s="2"/>
      <c r="Y886" s="1">
        <f>0.5*((U886-W886)^2 + (U887-W887)^2)</f>
        <v>9.8541676491585101E-2</v>
      </c>
    </row>
    <row r="887" spans="1:25" x14ac:dyDescent="0.25">
      <c r="A887" s="9">
        <f t="shared" ref="A887:A888" si="200">A865</f>
        <v>0.17199999999999999</v>
      </c>
      <c r="B887" s="2"/>
      <c r="C887" s="10">
        <f>C874</f>
        <v>0.67844020813409589</v>
      </c>
      <c r="D887" s="10">
        <f t="shared" ref="D887:E887" si="201">D874</f>
        <v>0.1014163550428339</v>
      </c>
      <c r="E887" s="10">
        <f t="shared" si="201"/>
        <v>0.71523237273372831</v>
      </c>
      <c r="F887" s="2"/>
      <c r="G887" s="2"/>
      <c r="H887" s="2"/>
      <c r="I887" s="5">
        <f>H885+H892</f>
        <v>1.7876296376227427</v>
      </c>
      <c r="J887" s="2"/>
      <c r="K887" s="9">
        <f>1/(1+EXP(-$D$2 * I887))</f>
        <v>0.85663641722828332</v>
      </c>
      <c r="L887" s="2"/>
      <c r="M887" s="2"/>
      <c r="N887" s="2"/>
      <c r="O887" s="10">
        <v>0.25</v>
      </c>
      <c r="P887" s="10">
        <v>0.44</v>
      </c>
      <c r="Q887" s="2"/>
      <c r="R887" s="5">
        <v>0.45486860406040647</v>
      </c>
      <c r="S887" s="2"/>
      <c r="T887" s="2"/>
      <c r="U887" s="11">
        <f>1/(1+EXP(-$D$2 * R887))</f>
        <v>0.61179616271193626</v>
      </c>
      <c r="V887" s="2"/>
      <c r="W887" s="9">
        <f>W865</f>
        <v>0.34</v>
      </c>
      <c r="X887" s="2"/>
      <c r="Y887" s="2"/>
    </row>
    <row r="888" spans="1:25" x14ac:dyDescent="0.25">
      <c r="A888" s="9">
        <f t="shared" si="200"/>
        <v>1.1719999999999999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 t="s">
        <v>7</v>
      </c>
      <c r="B890" s="2"/>
      <c r="C890" s="2" t="s">
        <v>9</v>
      </c>
      <c r="D890" s="2"/>
      <c r="E890" s="2"/>
      <c r="F890" s="2"/>
      <c r="G890" s="2"/>
      <c r="H890" s="2" t="s">
        <v>11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9">
        <f>K864</f>
        <v>0.31266122620546388</v>
      </c>
      <c r="B891" s="2"/>
      <c r="C891" s="10">
        <f>C878</f>
        <v>-0.14288157447960395</v>
      </c>
      <c r="D891" s="10">
        <f>D878</f>
        <v>-0.38947227057368838</v>
      </c>
      <c r="E891" s="2"/>
      <c r="F891" s="2"/>
      <c r="G891" s="2"/>
      <c r="H891" s="5">
        <f t="array" ref="H891:H892">MMULT(C891:D892,A891:A892)</f>
        <v>-0.37908087387862044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9">
        <f>K865</f>
        <v>0.85861657135970626</v>
      </c>
      <c r="B892" s="2"/>
      <c r="C892" s="10">
        <f>C879</f>
        <v>0.1942371774254987</v>
      </c>
      <c r="D892" s="10">
        <f>D879</f>
        <v>0.29403786072379257</v>
      </c>
      <c r="E892" s="2"/>
      <c r="F892" s="2"/>
      <c r="G892" s="2"/>
      <c r="H892" s="5">
        <v>0.31319621389315028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 t="s">
        <v>23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 t="s">
        <v>22</v>
      </c>
      <c r="W893" s="2"/>
      <c r="X893" s="2"/>
      <c r="Y893" s="2"/>
    </row>
    <row r="894" spans="1:25" x14ac:dyDescent="0.25">
      <c r="A894" s="2"/>
      <c r="B894" s="2"/>
      <c r="C894" s="2" t="s">
        <v>8</v>
      </c>
      <c r="D894" s="2" t="s">
        <v>12</v>
      </c>
      <c r="E894" s="2"/>
      <c r="F894" s="2"/>
      <c r="G894" s="2"/>
      <c r="H894" s="2" t="s">
        <v>13</v>
      </c>
      <c r="I894" s="2"/>
      <c r="J894" s="2"/>
      <c r="K894" s="2"/>
      <c r="L894" s="2" t="s">
        <v>16</v>
      </c>
      <c r="M894" s="2"/>
      <c r="N894" s="2"/>
      <c r="O894" s="2" t="s">
        <v>17</v>
      </c>
      <c r="P894" s="2"/>
      <c r="Q894" s="2"/>
      <c r="R894" s="2" t="s">
        <v>18</v>
      </c>
      <c r="S894" s="2"/>
      <c r="T894" s="2"/>
      <c r="U894" s="2"/>
      <c r="V894" s="2" t="s">
        <v>6</v>
      </c>
      <c r="W894" s="2"/>
      <c r="X894" s="2"/>
      <c r="Y894" s="2"/>
    </row>
    <row r="895" spans="1:25" x14ac:dyDescent="0.25">
      <c r="A895" s="2"/>
      <c r="B895" s="2"/>
      <c r="C895" s="9">
        <f>H895+C886</f>
        <v>-0.18318067249080125</v>
      </c>
      <c r="D895" s="9">
        <f t="shared" ref="D895:D896" si="202">I895+D886</f>
        <v>0.80808434685480479</v>
      </c>
      <c r="E895" s="9">
        <f t="shared" ref="E895:E896" si="203">J895+E886</f>
        <v>-0.33119270631493319</v>
      </c>
      <c r="F895" s="2"/>
      <c r="G895" s="2"/>
      <c r="H895" s="5">
        <f>$F$2 * (L895*A886)</f>
        <v>-1.4547659088795333E-3</v>
      </c>
      <c r="I895" s="5">
        <f>L895*A887*$F$2</f>
        <v>-2.7436374597289437E-4</v>
      </c>
      <c r="J895" s="5">
        <f>L895*A888*$F$2</f>
        <v>-1.8695018039548384E-3</v>
      </c>
      <c r="K895" s="2"/>
      <c r="L895" s="10">
        <f>(K886*(1-K886)*M895) * $D$2</f>
        <v>-1.7723756199799379E-3</v>
      </c>
      <c r="M895" s="10">
        <f>O886*V895+O887*V896</f>
        <v>-8.2597958611225902E-3</v>
      </c>
      <c r="N895" s="2"/>
      <c r="O895" s="9">
        <f>O886+R895</f>
        <v>-0.13634106760866432</v>
      </c>
      <c r="P895" s="9">
        <f>P886+S895</f>
        <v>0.28510388539541809</v>
      </c>
      <c r="Q895" s="2"/>
      <c r="R895" s="5">
        <f t="array" ref="R895:S896">MMULT(V895:V896,TRANSPOSE(K886:K887)*$F$2)</f>
        <v>-1.6341067608664328E-2</v>
      </c>
      <c r="S895" s="5">
        <v>-4.489611460458192E-2</v>
      </c>
      <c r="T895" s="2"/>
      <c r="U895" s="2"/>
      <c r="V895" s="10">
        <f>(W886-U886)*W886*(1-W886)</f>
        <v>-5.8233073891808596E-2</v>
      </c>
      <c r="W895" s="2"/>
      <c r="X895" s="2"/>
      <c r="Y895" s="2"/>
    </row>
    <row r="896" spans="1:25" x14ac:dyDescent="0.25">
      <c r="A896" s="2"/>
      <c r="B896" s="2"/>
      <c r="C896" s="9">
        <f>H896+C887</f>
        <v>0.67379793737017135</v>
      </c>
      <c r="D896" s="9">
        <f t="shared" si="202"/>
        <v>0.10054083906542707</v>
      </c>
      <c r="E896" s="9">
        <f t="shared" si="203"/>
        <v>0.70926664758535163</v>
      </c>
      <c r="F896" s="2"/>
      <c r="G896" s="2"/>
      <c r="H896" s="5">
        <f>$F$2 * (L896*A886)</f>
        <v>-4.6422707639245534E-3</v>
      </c>
      <c r="I896" s="5">
        <f>L896*A887*$F$2</f>
        <v>-8.7551597740682355E-4</v>
      </c>
      <c r="J896" s="5">
        <f>L896*A888*$F$2</f>
        <v>-5.9657251483767274E-3</v>
      </c>
      <c r="K896" s="2"/>
      <c r="L896" s="10">
        <f>(K887*(1-K887)*M896) * $D$2</f>
        <v>-5.6557879677443385E-3</v>
      </c>
      <c r="M896" s="10">
        <f>P886*V895+P887*V896</f>
        <v>-4.6052980305822569E-2</v>
      </c>
      <c r="N896" s="2"/>
      <c r="O896" s="9">
        <f>O887+R896</f>
        <v>0.23288500072886684</v>
      </c>
      <c r="P896" s="9">
        <f>P887+S896</f>
        <v>0.39297755402916806</v>
      </c>
      <c r="Q896" s="2"/>
      <c r="R896" s="5">
        <v>-1.7114999271133156E-2</v>
      </c>
      <c r="S896" s="5">
        <v>-4.7022445970831932E-2</v>
      </c>
      <c r="T896" s="2"/>
      <c r="U896" s="2"/>
      <c r="V896" s="10">
        <f>(W887-U887)*W887*(1-W887)</f>
        <v>-6.0991058912558488E-2</v>
      </c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 t="s">
        <v>9</v>
      </c>
      <c r="D899" s="2"/>
      <c r="E899" s="2"/>
      <c r="F899" s="2"/>
      <c r="G899" s="2"/>
      <c r="H899" s="2" t="s">
        <v>14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9">
        <f>C891+H900</f>
        <v>-0.14338031230077958</v>
      </c>
      <c r="D900" s="9">
        <f>D891+I900</f>
        <v>-0.39084188254387819</v>
      </c>
      <c r="E900" s="2"/>
      <c r="F900" s="2"/>
      <c r="G900" s="2"/>
      <c r="H900" s="5">
        <f>L895*A891*$F$2</f>
        <v>-4.98737821175637E-4</v>
      </c>
      <c r="I900" s="5">
        <f>L895*A892*$F$2</f>
        <v>-1.3696119701898371E-3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9">
        <f>C892+H901</f>
        <v>0.19264566638446096</v>
      </c>
      <c r="D901" s="9">
        <f>D892+I901</f>
        <v>0.28966732277791063</v>
      </c>
      <c r="E901" s="2"/>
      <c r="F901" s="2"/>
      <c r="G901" s="2"/>
      <c r="H901" s="5">
        <f>L896*A891*$F$2</f>
        <v>-1.5915110410377482E-3</v>
      </c>
      <c r="I901" s="5">
        <f>L896*A892*$F$2</f>
        <v>-4.3705379458819126E-3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x14ac:dyDescent="0.25">
      <c r="A905" s="2" t="s">
        <v>2</v>
      </c>
      <c r="B905" s="2">
        <f>B883+1</f>
        <v>42</v>
      </c>
      <c r="C905" s="2"/>
      <c r="D905" s="2"/>
      <c r="E905" s="2"/>
      <c r="F905" s="2"/>
      <c r="G905" s="2"/>
      <c r="H905" s="2" t="s">
        <v>10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 t="s">
        <v>25</v>
      </c>
      <c r="X905" s="2"/>
      <c r="Y905" s="2"/>
    </row>
    <row r="906" spans="1:25" x14ac:dyDescent="0.25">
      <c r="A906" s="2" t="s">
        <v>24</v>
      </c>
      <c r="B906" s="2"/>
      <c r="C906" s="2"/>
      <c r="D906" s="2"/>
      <c r="E906" s="2"/>
      <c r="F906" s="2"/>
      <c r="G906" s="2"/>
      <c r="H906" s="5">
        <f t="array" ref="H906:H907">MMULT(C908:E909,A908:A910)</f>
        <v>-0.41622811745368604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 t="s">
        <v>21</v>
      </c>
    </row>
    <row r="907" spans="1:25" x14ac:dyDescent="0.25">
      <c r="A907" s="2" t="s">
        <v>3</v>
      </c>
      <c r="B907" s="2"/>
      <c r="C907" s="2" t="s">
        <v>8</v>
      </c>
      <c r="D907" s="2"/>
      <c r="E907" s="2"/>
      <c r="F907" s="2"/>
      <c r="G907" s="2"/>
      <c r="H907" s="5">
        <v>1.4630572541708817</v>
      </c>
      <c r="I907" s="2"/>
      <c r="J907" s="2"/>
      <c r="K907" s="2" t="s">
        <v>15</v>
      </c>
      <c r="L907" s="2"/>
      <c r="M907" s="2"/>
      <c r="N907" s="2"/>
      <c r="O907" s="2" t="s">
        <v>17</v>
      </c>
      <c r="P907" s="2"/>
      <c r="Q907" s="2"/>
      <c r="R907" s="2" t="s">
        <v>19</v>
      </c>
      <c r="S907" s="2"/>
      <c r="T907" s="2"/>
      <c r="U907" s="2" t="s">
        <v>20</v>
      </c>
      <c r="V907" s="2"/>
      <c r="W907" s="2" t="s">
        <v>4</v>
      </c>
      <c r="X907" s="2"/>
      <c r="Y907" s="2" t="s">
        <v>5</v>
      </c>
    </row>
    <row r="908" spans="1:25" x14ac:dyDescent="0.25">
      <c r="A908" s="9">
        <f>A886</f>
        <v>0.91200000000000003</v>
      </c>
      <c r="B908" s="2"/>
      <c r="C908" s="10">
        <f>C895</f>
        <v>-0.18318067249080125</v>
      </c>
      <c r="D908" s="10">
        <f t="shared" ref="D908:E908" si="204">D895</f>
        <v>0.80808434685480479</v>
      </c>
      <c r="E908" s="10">
        <f t="shared" si="204"/>
        <v>-0.33119270631493319</v>
      </c>
      <c r="F908" s="2"/>
      <c r="G908" s="2"/>
      <c r="H908" s="2"/>
      <c r="I908" s="5">
        <f>H906+H913</f>
        <v>-0.79574267466930881</v>
      </c>
      <c r="J908" s="2"/>
      <c r="K908" s="9">
        <f>1/(1+EXP(-$D$2 * I908))</f>
        <v>0.31093693780555026</v>
      </c>
      <c r="L908" s="2"/>
      <c r="M908" s="2"/>
      <c r="N908" s="2"/>
      <c r="O908" s="10">
        <v>-0.12</v>
      </c>
      <c r="P908" s="10">
        <v>0.33</v>
      </c>
      <c r="Q908" s="2"/>
      <c r="R908" s="5">
        <f t="array" ref="R908:R909">MMULT(O908:P909,K908:K909)</f>
        <v>0.24471039354022214</v>
      </c>
      <c r="S908" s="2"/>
      <c r="T908" s="2"/>
      <c r="U908" s="11">
        <f>1/(1+EXP(-$D$2 * R908))</f>
        <v>0.5608741231504818</v>
      </c>
      <c r="V908" s="2"/>
      <c r="W908" s="9">
        <f>W886</f>
        <v>0.21</v>
      </c>
      <c r="X908" s="2"/>
      <c r="Y908" s="1">
        <f>0.5*((U908-W908)^2 + (U909-W909)^2)</f>
        <v>9.8421666538340349E-2</v>
      </c>
    </row>
    <row r="909" spans="1:25" x14ac:dyDescent="0.25">
      <c r="A909" s="9">
        <f t="shared" ref="A909:A910" si="205">A887</f>
        <v>0.17199999999999999</v>
      </c>
      <c r="B909" s="2"/>
      <c r="C909" s="10">
        <f>C896</f>
        <v>0.67379793737017135</v>
      </c>
      <c r="D909" s="10">
        <f t="shared" ref="D909:E909" si="206">D896</f>
        <v>0.10054083906542707</v>
      </c>
      <c r="E909" s="10">
        <f t="shared" si="206"/>
        <v>0.70926664758535163</v>
      </c>
      <c r="F909" s="2"/>
      <c r="G909" s="2"/>
      <c r="H909" s="2"/>
      <c r="I909" s="5">
        <f>H907+H914</f>
        <v>1.7712626566645999</v>
      </c>
      <c r="J909" s="2"/>
      <c r="K909" s="9">
        <f>1/(1+EXP(-$D$2 * I909))</f>
        <v>0.85461462447541869</v>
      </c>
      <c r="L909" s="2"/>
      <c r="M909" s="2"/>
      <c r="N909" s="2"/>
      <c r="O909" s="10">
        <v>0.25</v>
      </c>
      <c r="P909" s="10">
        <v>0.44</v>
      </c>
      <c r="Q909" s="2"/>
      <c r="R909" s="5">
        <v>0.45376466922057179</v>
      </c>
      <c r="S909" s="2"/>
      <c r="T909" s="2"/>
      <c r="U909" s="11">
        <f>1/(1+EXP(-$D$2 * R909))</f>
        <v>0.61153394406604344</v>
      </c>
      <c r="V909" s="2"/>
      <c r="W909" s="9">
        <f>W887</f>
        <v>0.34</v>
      </c>
      <c r="X909" s="2"/>
      <c r="Y909" s="2"/>
    </row>
    <row r="910" spans="1:25" x14ac:dyDescent="0.25">
      <c r="A910" s="9">
        <f t="shared" si="205"/>
        <v>1.1719999999999999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 t="s">
        <v>7</v>
      </c>
      <c r="B912" s="2"/>
      <c r="C912" s="2" t="s">
        <v>9</v>
      </c>
      <c r="D912" s="2"/>
      <c r="E912" s="2"/>
      <c r="F912" s="2"/>
      <c r="G912" s="2"/>
      <c r="H912" s="2" t="s">
        <v>11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9">
        <f>K886</f>
        <v>0.31179432191984707</v>
      </c>
      <c r="B913" s="2"/>
      <c r="C913" s="10">
        <f>C900</f>
        <v>-0.14338031230077958</v>
      </c>
      <c r="D913" s="10">
        <f>D900</f>
        <v>-0.39084188254387819</v>
      </c>
      <c r="E913" s="2"/>
      <c r="F913" s="2"/>
      <c r="G913" s="2"/>
      <c r="H913" s="5">
        <f t="array" ref="H913:H914">MMULT(C913:D914,A913:A914)</f>
        <v>-0.37951455721562283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9">
        <f>K887</f>
        <v>0.85663641722828332</v>
      </c>
      <c r="B914" s="2"/>
      <c r="C914" s="10">
        <f>C901</f>
        <v>0.19264566638446096</v>
      </c>
      <c r="D914" s="10">
        <f>D901</f>
        <v>0.28966732277791063</v>
      </c>
      <c r="E914" s="2"/>
      <c r="F914" s="2"/>
      <c r="G914" s="2"/>
      <c r="H914" s="5">
        <v>0.30820540249371814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 t="s">
        <v>23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22</v>
      </c>
      <c r="W915" s="2"/>
      <c r="X915" s="2"/>
      <c r="Y915" s="2"/>
    </row>
    <row r="916" spans="1:25" x14ac:dyDescent="0.25">
      <c r="A916" s="2"/>
      <c r="B916" s="2"/>
      <c r="C916" s="2" t="s">
        <v>8</v>
      </c>
      <c r="D916" s="2" t="s">
        <v>12</v>
      </c>
      <c r="E916" s="2"/>
      <c r="F916" s="2"/>
      <c r="G916" s="2"/>
      <c r="H916" s="2" t="s">
        <v>13</v>
      </c>
      <c r="I916" s="2"/>
      <c r="J916" s="2"/>
      <c r="K916" s="2"/>
      <c r="L916" s="2" t="s">
        <v>16</v>
      </c>
      <c r="M916" s="2"/>
      <c r="N916" s="2"/>
      <c r="O916" s="2" t="s">
        <v>17</v>
      </c>
      <c r="P916" s="2"/>
      <c r="Q916" s="2"/>
      <c r="R916" s="2" t="s">
        <v>18</v>
      </c>
      <c r="S916" s="2"/>
      <c r="T916" s="2"/>
      <c r="U916" s="2"/>
      <c r="V916" s="2" t="s">
        <v>6</v>
      </c>
      <c r="W916" s="2"/>
      <c r="X916" s="2"/>
      <c r="Y916" s="2"/>
    </row>
    <row r="917" spans="1:25" x14ac:dyDescent="0.25">
      <c r="A917" s="2"/>
      <c r="B917" s="2"/>
      <c r="C917" s="9">
        <f>H917+C908</f>
        <v>-0.18463114501196268</v>
      </c>
      <c r="D917" s="9">
        <f t="shared" ref="D917:D918" si="207">I917+D908</f>
        <v>0.80781079282669099</v>
      </c>
      <c r="E917" s="9">
        <f t="shared" ref="E917:E918" si="208">J917+E908</f>
        <v>-0.3330566907390573</v>
      </c>
      <c r="F917" s="2"/>
      <c r="G917" s="2"/>
      <c r="H917" s="5">
        <f>$F$2 * (L917*A908)</f>
        <v>-1.4504725211614217E-3</v>
      </c>
      <c r="I917" s="5">
        <f>L917*A909*$F$2</f>
        <v>-2.7355402811377689E-4</v>
      </c>
      <c r="J917" s="5">
        <f>L917*A910*$F$2</f>
        <v>-1.8639844241241075E-3</v>
      </c>
      <c r="K917" s="2"/>
      <c r="L917" s="10">
        <f>(K908*(1-K908)*M917) * $D$2</f>
        <v>-1.7671448844559232E-3</v>
      </c>
      <c r="M917" s="10">
        <f>O908*V917+O909*V918</f>
        <v>-8.2478522184252431E-3</v>
      </c>
      <c r="N917" s="2"/>
      <c r="O917" s="9">
        <f>O908+R917</f>
        <v>-0.13628968000061148</v>
      </c>
      <c r="P917" s="9">
        <f>P908+S917</f>
        <v>0.28522758133916754</v>
      </c>
      <c r="Q917" s="2"/>
      <c r="R917" s="5">
        <f t="array" ref="R917:S918">MMULT(V917:V918,TRANSPOSE(K908:K909)*$F$2)</f>
        <v>-1.6289680000611494E-2</v>
      </c>
      <c r="S917" s="5">
        <v>-4.4772418660832501E-2</v>
      </c>
      <c r="T917" s="2"/>
      <c r="U917" s="2"/>
      <c r="V917" s="10">
        <f>(W908-U908)*W908*(1-W908)</f>
        <v>-5.8210017030664939E-2</v>
      </c>
      <c r="W917" s="2"/>
      <c r="X917" s="2"/>
      <c r="Y917" s="2"/>
    </row>
    <row r="918" spans="1:25" x14ac:dyDescent="0.25">
      <c r="A918" s="2"/>
      <c r="B918" s="2"/>
      <c r="C918" s="9">
        <f>H918+C909</f>
        <v>0.66910472606352056</v>
      </c>
      <c r="D918" s="9">
        <f t="shared" si="207"/>
        <v>9.9655715880400828E-2</v>
      </c>
      <c r="E918" s="9">
        <f t="shared" si="208"/>
        <v>0.7032354593711031</v>
      </c>
      <c r="F918" s="2"/>
      <c r="G918" s="2"/>
      <c r="H918" s="5">
        <f>$F$2 * (L918*A908)</f>
        <v>-4.6932113066507648E-3</v>
      </c>
      <c r="I918" s="5">
        <f>L918*A909*$F$2</f>
        <v>-8.8512318502624056E-4</v>
      </c>
      <c r="J918" s="5">
        <f>L918*A910*$F$2</f>
        <v>-6.0311882142485701E-3</v>
      </c>
      <c r="K918" s="2"/>
      <c r="L918" s="10">
        <f>(K909*(1-K909)*M918) * $D$2</f>
        <v>-5.7178500324692547E-3</v>
      </c>
      <c r="M918" s="10">
        <f>P908*V917+P909*V918</f>
        <v>-4.6019481121424288E-2</v>
      </c>
      <c r="N918" s="2"/>
      <c r="O918" s="9">
        <f>O909+R918</f>
        <v>0.23294853071553498</v>
      </c>
      <c r="P918" s="9">
        <f>P909+S918</f>
        <v>0.39313379258783876</v>
      </c>
      <c r="Q918" s="2"/>
      <c r="R918" s="5">
        <v>-1.705146928446501E-2</v>
      </c>
      <c r="S918" s="5">
        <v>-4.6866207412161257E-2</v>
      </c>
      <c r="T918" s="2"/>
      <c r="U918" s="2"/>
      <c r="V918" s="10">
        <f>(W909-U909)*W909*(1-W909)</f>
        <v>-6.093221704842014E-2</v>
      </c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 t="s">
        <v>9</v>
      </c>
      <c r="D921" s="2"/>
      <c r="E921" s="2"/>
      <c r="F921" s="2"/>
      <c r="G921" s="2"/>
      <c r="H921" s="2" t="s">
        <v>14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9">
        <f>C913+H922</f>
        <v>-0.14387619946766433</v>
      </c>
      <c r="D922" s="9">
        <f>D913+I922</f>
        <v>-0.39220430314016747</v>
      </c>
      <c r="E922" s="2"/>
      <c r="F922" s="2"/>
      <c r="G922" s="2"/>
      <c r="H922" s="5">
        <f>L917*A913*$F$2</f>
        <v>-4.9588716688475502E-4</v>
      </c>
      <c r="I922" s="5">
        <f>L917*A914*$F$2</f>
        <v>-1.3624205962892498E-3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9">
        <f>C914+H923</f>
        <v>0.19104115252811915</v>
      </c>
      <c r="D923" s="9">
        <f>D914+I923</f>
        <v>0.28525901606845383</v>
      </c>
      <c r="E923" s="2"/>
      <c r="F923" s="2"/>
      <c r="G923" s="2"/>
      <c r="H923" s="5">
        <f>L918*A913*$F$2</f>
        <v>-1.6045138563418142E-3</v>
      </c>
      <c r="I923" s="5">
        <f>L918*A914*$F$2</f>
        <v>-4.4083067094567779E-3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x14ac:dyDescent="0.25">
      <c r="A927" s="2" t="s">
        <v>2</v>
      </c>
      <c r="B927" s="2">
        <f>B905+1</f>
        <v>43</v>
      </c>
      <c r="C927" s="2"/>
      <c r="D927" s="2"/>
      <c r="E927" s="2"/>
      <c r="F927" s="2"/>
      <c r="G927" s="2"/>
      <c r="H927" s="2" t="s">
        <v>10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 t="s">
        <v>25</v>
      </c>
      <c r="X927" s="2"/>
      <c r="Y927" s="2"/>
    </row>
    <row r="928" spans="1:25" x14ac:dyDescent="0.25">
      <c r="A928" s="2" t="s">
        <v>24</v>
      </c>
      <c r="B928" s="2"/>
      <c r="C928" s="2"/>
      <c r="D928" s="2"/>
      <c r="E928" s="2"/>
      <c r="F928" s="2"/>
      <c r="G928" s="2"/>
      <c r="H928" s="5">
        <f t="array" ref="H928:H929">MMULT(C930:E931,A930:A932)</f>
        <v>-0.4197825894308943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 t="s">
        <v>21</v>
      </c>
    </row>
    <row r="929" spans="1:25" x14ac:dyDescent="0.25">
      <c r="A929" s="2" t="s">
        <v>3</v>
      </c>
      <c r="B929" s="2"/>
      <c r="C929" s="2" t="s">
        <v>8</v>
      </c>
      <c r="D929" s="2"/>
      <c r="E929" s="2"/>
      <c r="F929" s="2"/>
      <c r="G929" s="2"/>
      <c r="H929" s="5">
        <v>1.4515562516842926</v>
      </c>
      <c r="I929" s="2"/>
      <c r="J929" s="2"/>
      <c r="K929" s="2" t="s">
        <v>15</v>
      </c>
      <c r="L929" s="2"/>
      <c r="M929" s="2"/>
      <c r="N929" s="2"/>
      <c r="O929" s="2" t="s">
        <v>17</v>
      </c>
      <c r="P929" s="2"/>
      <c r="Q929" s="2"/>
      <c r="R929" s="2" t="s">
        <v>19</v>
      </c>
      <c r="S929" s="2"/>
      <c r="T929" s="2"/>
      <c r="U929" s="2" t="s">
        <v>20</v>
      </c>
      <c r="V929" s="2"/>
      <c r="W929" s="2" t="s">
        <v>4</v>
      </c>
      <c r="X929" s="2"/>
      <c r="Y929" s="2" t="s">
        <v>5</v>
      </c>
    </row>
    <row r="930" spans="1:25" x14ac:dyDescent="0.25">
      <c r="A930" s="9">
        <f>A908</f>
        <v>0.91200000000000003</v>
      </c>
      <c r="B930" s="2"/>
      <c r="C930" s="10">
        <f>C917</f>
        <v>-0.18463114501196268</v>
      </c>
      <c r="D930" s="10">
        <f t="shared" ref="D930:E930" si="209">D917</f>
        <v>0.80781079282669099</v>
      </c>
      <c r="E930" s="10">
        <f t="shared" si="209"/>
        <v>-0.3330566907390573</v>
      </c>
      <c r="F930" s="2"/>
      <c r="G930" s="2"/>
      <c r="H930" s="2"/>
      <c r="I930" s="5">
        <f>H928+H935</f>
        <v>-0.7997025475622479</v>
      </c>
      <c r="J930" s="2"/>
      <c r="K930" s="9">
        <f>1/(1+EXP(-$D$2 * I930))</f>
        <v>0.31008915042832286</v>
      </c>
      <c r="L930" s="2"/>
      <c r="M930" s="2"/>
      <c r="N930" s="2"/>
      <c r="O930" s="10">
        <v>-0.12</v>
      </c>
      <c r="P930" s="10">
        <v>0.33</v>
      </c>
      <c r="Q930" s="2"/>
      <c r="R930" s="5">
        <f t="array" ref="R930:R931">MMULT(O930:P931,K930:K931)</f>
        <v>0.24413087688236371</v>
      </c>
      <c r="S930" s="2"/>
      <c r="T930" s="2"/>
      <c r="U930" s="11">
        <f>1/(1+EXP(-$D$2 * R930))</f>
        <v>0.56073138644565124</v>
      </c>
      <c r="V930" s="2"/>
      <c r="W930" s="9">
        <f>W908</f>
        <v>0.21</v>
      </c>
      <c r="X930" s="2"/>
      <c r="Y930" s="1">
        <f>0.5*((U930-W930)^2 + (U931-W931)^2)</f>
        <v>9.8299356006583988E-2</v>
      </c>
    </row>
    <row r="931" spans="1:25" x14ac:dyDescent="0.25">
      <c r="A931" s="9">
        <f t="shared" ref="A931:A932" si="210">A909</f>
        <v>0.17199999999999999</v>
      </c>
      <c r="B931" s="2"/>
      <c r="C931" s="10">
        <f>C918</f>
        <v>0.66910472606352056</v>
      </c>
      <c r="D931" s="10">
        <f t="shared" ref="D931:E931" si="211">D918</f>
        <v>9.9655715880400828E-2</v>
      </c>
      <c r="E931" s="10">
        <f t="shared" si="211"/>
        <v>0.7032354593711031</v>
      </c>
      <c r="F931" s="2"/>
      <c r="G931" s="2"/>
      <c r="H931" s="2"/>
      <c r="I931" s="5">
        <f>H929+H936</f>
        <v>1.754744529541798</v>
      </c>
      <c r="J931" s="2"/>
      <c r="K931" s="9">
        <f>1/(1+EXP(-$D$2 * I931))</f>
        <v>0.85255022707200734</v>
      </c>
      <c r="L931" s="2"/>
      <c r="M931" s="2"/>
      <c r="N931" s="2"/>
      <c r="O931" s="10">
        <v>0.25</v>
      </c>
      <c r="P931" s="10">
        <v>0.44</v>
      </c>
      <c r="Q931" s="2"/>
      <c r="R931" s="5">
        <v>0.4526443875187639</v>
      </c>
      <c r="S931" s="2"/>
      <c r="T931" s="2"/>
      <c r="U931" s="11">
        <f>1/(1+EXP(-$D$2 * R931))</f>
        <v>0.61126777651442354</v>
      </c>
      <c r="V931" s="2"/>
      <c r="W931" s="9">
        <f>W909</f>
        <v>0.34</v>
      </c>
      <c r="X931" s="2"/>
      <c r="Y931" s="2"/>
    </row>
    <row r="932" spans="1:25" x14ac:dyDescent="0.25">
      <c r="A932" s="9">
        <f t="shared" si="210"/>
        <v>1.1719999999999999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 t="s">
        <v>7</v>
      </c>
      <c r="B934" s="2"/>
      <c r="C934" s="2" t="s">
        <v>9</v>
      </c>
      <c r="D934" s="2"/>
      <c r="E934" s="2"/>
      <c r="F934" s="2"/>
      <c r="G934" s="2"/>
      <c r="H934" s="2" t="s">
        <v>11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9">
        <f>K908</f>
        <v>0.31093693780555026</v>
      </c>
      <c r="B935" s="2"/>
      <c r="C935" s="10">
        <f>C922</f>
        <v>-0.14387619946766433</v>
      </c>
      <c r="D935" s="10">
        <f>D922</f>
        <v>-0.39220430314016747</v>
      </c>
      <c r="E935" s="2"/>
      <c r="F935" s="2"/>
      <c r="G935" s="2"/>
      <c r="H935" s="5">
        <f t="array" ref="H935:H936">MMULT(C935:D936,A935:A936)</f>
        <v>-0.3799199581313536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9">
        <f>K909</f>
        <v>0.85461462447541869</v>
      </c>
      <c r="B936" s="2"/>
      <c r="C936" s="10">
        <f>C923</f>
        <v>0.19104115252811915</v>
      </c>
      <c r="D936" s="10">
        <f>D923</f>
        <v>0.28525901606845383</v>
      </c>
      <c r="E936" s="2"/>
      <c r="F936" s="2"/>
      <c r="G936" s="2"/>
      <c r="H936" s="5">
        <v>0.30318827785750552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 t="s">
        <v>23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22</v>
      </c>
      <c r="W937" s="2"/>
      <c r="X937" s="2"/>
      <c r="Y937" s="2"/>
    </row>
    <row r="938" spans="1:25" x14ac:dyDescent="0.25">
      <c r="A938" s="2"/>
      <c r="B938" s="2"/>
      <c r="C938" s="2" t="s">
        <v>8</v>
      </c>
      <c r="D938" s="2" t="s">
        <v>12</v>
      </c>
      <c r="E938" s="2"/>
      <c r="F938" s="2"/>
      <c r="G938" s="2"/>
      <c r="H938" s="2" t="s">
        <v>13</v>
      </c>
      <c r="I938" s="2"/>
      <c r="J938" s="2"/>
      <c r="K938" s="2"/>
      <c r="L938" s="2" t="s">
        <v>16</v>
      </c>
      <c r="M938" s="2"/>
      <c r="N938" s="2"/>
      <c r="O938" s="2" t="s">
        <v>17</v>
      </c>
      <c r="P938" s="2"/>
      <c r="Q938" s="2"/>
      <c r="R938" s="2" t="s">
        <v>18</v>
      </c>
      <c r="S938" s="2"/>
      <c r="T938" s="2"/>
      <c r="U938" s="2"/>
      <c r="V938" s="2" t="s">
        <v>6</v>
      </c>
      <c r="W938" s="2"/>
      <c r="X938" s="2"/>
      <c r="Y938" s="2"/>
    </row>
    <row r="939" spans="1:25" x14ac:dyDescent="0.25">
      <c r="A939" s="2"/>
      <c r="B939" s="2"/>
      <c r="C939" s="9">
        <f>H939+C930</f>
        <v>-0.18607731942037944</v>
      </c>
      <c r="D939" s="9">
        <f t="shared" ref="D939:D940" si="212">I939+D930</f>
        <v>0.8075380494075598</v>
      </c>
      <c r="E939" s="9">
        <f t="shared" ref="E939:E940" si="213">J939+E930</f>
        <v>-0.33491515171127711</v>
      </c>
      <c r="F939" s="2"/>
      <c r="G939" s="2"/>
      <c r="H939" s="5">
        <f>$F$2 * (L939*A930)</f>
        <v>-1.4461744084167604E-3</v>
      </c>
      <c r="I939" s="5">
        <f>L939*A931*$F$2</f>
        <v>-2.7274341913123112E-4</v>
      </c>
      <c r="J939" s="5">
        <f>L939*A932*$F$2</f>
        <v>-1.8584609722197842E-3</v>
      </c>
      <c r="K939" s="2"/>
      <c r="L939" s="10">
        <f>(K930*(1-K930)*M939) * $D$2</f>
        <v>-1.7619083923206145E-3</v>
      </c>
      <c r="M939" s="10">
        <f>O930*V939+O931*V940</f>
        <v>-8.2357618210991343E-3</v>
      </c>
      <c r="N939" s="2"/>
      <c r="O939" s="9">
        <f>O930+R939</f>
        <v>-0.13623865662934245</v>
      </c>
      <c r="P939" s="9">
        <f>P930+S939</f>
        <v>0.28535390265164934</v>
      </c>
      <c r="Q939" s="2"/>
      <c r="R939" s="5">
        <f t="array" ref="R939:S940">MMULT(V939:V940,TRANSPOSE(K930:K931)*$F$2)</f>
        <v>-1.6238656629342447E-2</v>
      </c>
      <c r="S939" s="5">
        <v>-4.4646097348350677E-2</v>
      </c>
      <c r="T939" s="2"/>
      <c r="U939" s="2"/>
      <c r="V939" s="10">
        <f>(W930-U930)*W930*(1-W930)</f>
        <v>-5.8186337011333543E-2</v>
      </c>
      <c r="W939" s="2"/>
      <c r="X939" s="2"/>
      <c r="Y939" s="2"/>
    </row>
    <row r="940" spans="1:25" x14ac:dyDescent="0.25">
      <c r="A940" s="2"/>
      <c r="B940" s="2"/>
      <c r="C940" s="9">
        <f>H940+C931</f>
        <v>0.66435988936250079</v>
      </c>
      <c r="D940" s="9">
        <f t="shared" si="212"/>
        <v>9.8760856327138324E-2</v>
      </c>
      <c r="E940" s="9">
        <f t="shared" si="213"/>
        <v>0.69713792799654695</v>
      </c>
      <c r="F940" s="2"/>
      <c r="G940" s="2"/>
      <c r="H940" s="5">
        <f>$F$2 * (L940*A930)</f>
        <v>-4.7448367010198052E-3</v>
      </c>
      <c r="I940" s="5">
        <f>L940*A931*$F$2</f>
        <v>-8.9485955326250701E-4</v>
      </c>
      <c r="J940" s="5">
        <f>L940*A932*$F$2</f>
        <v>-6.0975313745561532E-3</v>
      </c>
      <c r="K940" s="2"/>
      <c r="L940" s="10">
        <f>(K931*(1-K931)*M940) * $D$2</f>
        <v>-5.780746468104051E-3</v>
      </c>
      <c r="M940" s="10">
        <f>P930*V939+P931*V940</f>
        <v>-4.5985386395668189E-2</v>
      </c>
      <c r="N940" s="2"/>
      <c r="O940" s="9">
        <f>O931+R940</f>
        <v>0.23301169142747089</v>
      </c>
      <c r="P940" s="9">
        <f>P931+S940</f>
        <v>0.39329283107431112</v>
      </c>
      <c r="Q940" s="2"/>
      <c r="R940" s="5">
        <v>-1.6988308572529108E-2</v>
      </c>
      <c r="S940" s="5">
        <v>-4.6707168925688852E-2</v>
      </c>
      <c r="T940" s="2"/>
      <c r="U940" s="2"/>
      <c r="V940" s="10">
        <f>(W931-U931)*W931*(1-W931)</f>
        <v>-6.0872489049836637E-2</v>
      </c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 t="s">
        <v>9</v>
      </c>
      <c r="D943" s="2"/>
      <c r="E943" s="2"/>
      <c r="F943" s="2"/>
      <c r="G943" s="2"/>
      <c r="H943" s="2" t="s">
        <v>14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9">
        <f>C935+H944</f>
        <v>-0.14436925762784619</v>
      </c>
      <c r="D944" s="9">
        <f>D935+I944</f>
        <v>-0.39355948055132434</v>
      </c>
      <c r="E944" s="2"/>
      <c r="F944" s="2"/>
      <c r="G944" s="2"/>
      <c r="H944" s="5">
        <f>L939*A935*$F$2</f>
        <v>-4.9305816018186484E-4</v>
      </c>
      <c r="I944" s="5">
        <f>L939*A936*$F$2</f>
        <v>-1.3551774111568537E-3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9">
        <f>C936+H945</f>
        <v>0.18942344968359889</v>
      </c>
      <c r="D945" s="9">
        <f>D936+I945</f>
        <v>0.2808127366436301</v>
      </c>
      <c r="E945" s="2"/>
      <c r="F945" s="2"/>
      <c r="G945" s="2"/>
      <c r="H945" s="5">
        <f>L940*A935*$F$2</f>
        <v>-1.6177028445202714E-3</v>
      </c>
      <c r="I945" s="5">
        <f>L940*A936*$F$2</f>
        <v>-4.4462794248237118E-3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9" spans="1:25" x14ac:dyDescent="0.25">
      <c r="A949" s="2" t="s">
        <v>2</v>
      </c>
      <c r="B949" s="2">
        <f>B927+1</f>
        <v>44</v>
      </c>
      <c r="C949" s="2"/>
      <c r="D949" s="2"/>
      <c r="E949" s="2"/>
      <c r="F949" s="2"/>
      <c r="G949" s="2"/>
      <c r="H949" s="2" t="s">
        <v>10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 t="s">
        <v>25</v>
      </c>
      <c r="X949" s="2"/>
      <c r="Y949" s="2"/>
    </row>
    <row r="950" spans="1:25" x14ac:dyDescent="0.25">
      <c r="A950" s="2" t="s">
        <v>24</v>
      </c>
      <c r="B950" s="2"/>
      <c r="C950" s="2"/>
      <c r="D950" s="2"/>
      <c r="E950" s="2"/>
      <c r="F950" s="2"/>
      <c r="G950" s="2"/>
      <c r="H950" s="5">
        <f t="array" ref="H950:H951">MMULT(C952:E953,A952:A954)</f>
        <v>-0.42332652861890252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 t="s">
        <v>21</v>
      </c>
    </row>
    <row r="951" spans="1:25" x14ac:dyDescent="0.25">
      <c r="A951" s="2" t="s">
        <v>3</v>
      </c>
      <c r="B951" s="2"/>
      <c r="C951" s="2" t="s">
        <v>8</v>
      </c>
      <c r="D951" s="2"/>
      <c r="E951" s="2"/>
      <c r="F951" s="2"/>
      <c r="G951" s="2"/>
      <c r="H951" s="5">
        <v>1.4399287379988215</v>
      </c>
      <c r="I951" s="2"/>
      <c r="J951" s="2"/>
      <c r="K951" s="2" t="s">
        <v>15</v>
      </c>
      <c r="L951" s="2"/>
      <c r="M951" s="2"/>
      <c r="N951" s="2"/>
      <c r="O951" s="2" t="s">
        <v>17</v>
      </c>
      <c r="P951" s="2"/>
      <c r="Q951" s="2"/>
      <c r="R951" s="2" t="s">
        <v>19</v>
      </c>
      <c r="S951" s="2"/>
      <c r="T951" s="2"/>
      <c r="U951" s="2" t="s">
        <v>20</v>
      </c>
      <c r="V951" s="2"/>
      <c r="W951" s="2" t="s">
        <v>4</v>
      </c>
      <c r="X951" s="2"/>
      <c r="Y951" s="2" t="s">
        <v>5</v>
      </c>
    </row>
    <row r="952" spans="1:25" x14ac:dyDescent="0.25">
      <c r="A952" s="9">
        <f>A930</f>
        <v>0.91200000000000003</v>
      </c>
      <c r="B952" s="2"/>
      <c r="C952" s="10">
        <f>C939</f>
        <v>-0.18607731942037944</v>
      </c>
      <c r="D952" s="10">
        <f t="shared" ref="D952:E952" si="214">D939</f>
        <v>0.8075380494075598</v>
      </c>
      <c r="E952" s="10">
        <f t="shared" si="214"/>
        <v>-0.33491515171127711</v>
      </c>
      <c r="F952" s="2"/>
      <c r="G952" s="2"/>
      <c r="H952" s="2"/>
      <c r="I952" s="5">
        <f>H950+H957</f>
        <v>-0.8036230935750619</v>
      </c>
      <c r="J952" s="2"/>
      <c r="K952" s="9">
        <f>1/(1+EXP(-$D$2 * I952))</f>
        <v>0.30925103794408632</v>
      </c>
      <c r="L952" s="2"/>
      <c r="M952" s="2"/>
      <c r="N952" s="2"/>
      <c r="O952" s="10">
        <v>-0.12</v>
      </c>
      <c r="P952" s="10">
        <v>0.33</v>
      </c>
      <c r="Q952" s="2"/>
      <c r="R952" s="5">
        <f t="array" ref="R952:R953">MMULT(O952:P953,K952:K953)</f>
        <v>0.24353581603875304</v>
      </c>
      <c r="S952" s="2"/>
      <c r="T952" s="2"/>
      <c r="U952" s="11">
        <f>1/(1+EXP(-$D$2 * R952))</f>
        <v>0.56058481070567479</v>
      </c>
      <c r="V952" s="2"/>
      <c r="W952" s="9">
        <f>W930</f>
        <v>0.21</v>
      </c>
      <c r="X952" s="2"/>
      <c r="Y952" s="1">
        <f>0.5*((U952-W952)^2 + (U953-W953)^2)</f>
        <v>9.8174693339391356E-2</v>
      </c>
    </row>
    <row r="953" spans="1:25" x14ac:dyDescent="0.25">
      <c r="A953" s="9">
        <f t="shared" ref="A953:A954" si="215">A931</f>
        <v>0.17199999999999999</v>
      </c>
      <c r="B953" s="2"/>
      <c r="C953" s="10">
        <f>C940</f>
        <v>0.66435988936250079</v>
      </c>
      <c r="D953" s="10">
        <f t="shared" ref="D953:E953" si="216">D940</f>
        <v>9.8760856327138324E-2</v>
      </c>
      <c r="E953" s="10">
        <f t="shared" si="216"/>
        <v>0.69713792799654695</v>
      </c>
      <c r="F953" s="2"/>
      <c r="G953" s="2"/>
      <c r="H953" s="2"/>
      <c r="I953" s="5">
        <f>H951+H958</f>
        <v>1.7380738569726495</v>
      </c>
      <c r="J953" s="2"/>
      <c r="K953" s="9">
        <f>1/(1+EXP(-$D$2 * I953))</f>
        <v>0.85044224421831327</v>
      </c>
      <c r="L953" s="2"/>
      <c r="M953" s="2"/>
      <c r="N953" s="2"/>
      <c r="O953" s="10">
        <v>0.25</v>
      </c>
      <c r="P953" s="10">
        <v>0.44</v>
      </c>
      <c r="Q953" s="2"/>
      <c r="R953" s="5">
        <v>0.45150734694207939</v>
      </c>
      <c r="S953" s="2"/>
      <c r="T953" s="2"/>
      <c r="U953" s="11">
        <f>1/(1+EXP(-$D$2 * R953))</f>
        <v>0.61099755936400768</v>
      </c>
      <c r="V953" s="2"/>
      <c r="W953" s="9">
        <f>W931</f>
        <v>0.34</v>
      </c>
      <c r="X953" s="2"/>
      <c r="Y953" s="2"/>
    </row>
    <row r="954" spans="1:25" x14ac:dyDescent="0.25">
      <c r="A954" s="9">
        <f t="shared" si="215"/>
        <v>1.1719999999999999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 t="s">
        <v>7</v>
      </c>
      <c r="B956" s="2"/>
      <c r="C956" s="2" t="s">
        <v>9</v>
      </c>
      <c r="D956" s="2"/>
      <c r="E956" s="2"/>
      <c r="F956" s="2"/>
      <c r="G956" s="2"/>
      <c r="H956" s="2" t="s">
        <v>11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9">
        <f>K930</f>
        <v>0.31008915042832286</v>
      </c>
      <c r="B957" s="2"/>
      <c r="C957" s="10">
        <f>C944</f>
        <v>-0.14436925762784619</v>
      </c>
      <c r="D957" s="10">
        <f>D944</f>
        <v>-0.39355948055132434</v>
      </c>
      <c r="E957" s="2"/>
      <c r="F957" s="2"/>
      <c r="G957" s="2"/>
      <c r="H957" s="5">
        <f t="array" ref="H957:H958">MMULT(C957:D958,A957:A958)</f>
        <v>-0.38029656495615932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9">
        <f>K931</f>
        <v>0.85255022707200734</v>
      </c>
      <c r="B958" s="2"/>
      <c r="C958" s="10">
        <f>C945</f>
        <v>0.18942344968359889</v>
      </c>
      <c r="D958" s="10">
        <f>D945</f>
        <v>0.2808127366436301</v>
      </c>
      <c r="E958" s="2"/>
      <c r="F958" s="2"/>
      <c r="G958" s="2"/>
      <c r="H958" s="5">
        <v>0.298145118973828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 t="s">
        <v>23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22</v>
      </c>
      <c r="W959" s="2"/>
      <c r="X959" s="2"/>
      <c r="Y959" s="2"/>
    </row>
    <row r="960" spans="1:25" x14ac:dyDescent="0.25">
      <c r="A960" s="2"/>
      <c r="B960" s="2"/>
      <c r="C960" s="2" t="s">
        <v>8</v>
      </c>
      <c r="D960" s="2" t="s">
        <v>12</v>
      </c>
      <c r="E960" s="2"/>
      <c r="F960" s="2"/>
      <c r="G960" s="2"/>
      <c r="H960" s="2" t="s">
        <v>13</v>
      </c>
      <c r="I960" s="2"/>
      <c r="J960" s="2"/>
      <c r="K960" s="2"/>
      <c r="L960" s="2" t="s">
        <v>16</v>
      </c>
      <c r="M960" s="2"/>
      <c r="N960" s="2"/>
      <c r="O960" s="2" t="s">
        <v>17</v>
      </c>
      <c r="P960" s="2"/>
      <c r="Q960" s="2"/>
      <c r="R960" s="2" t="s">
        <v>18</v>
      </c>
      <c r="S960" s="2"/>
      <c r="T960" s="2"/>
      <c r="U960" s="2"/>
      <c r="V960" s="2" t="s">
        <v>6</v>
      </c>
      <c r="W960" s="2"/>
      <c r="X960" s="2"/>
      <c r="Y960" s="2"/>
    </row>
    <row r="961" spans="1:25" x14ac:dyDescent="0.25">
      <c r="A961" s="2"/>
      <c r="B961" s="2"/>
      <c r="C961" s="9">
        <f>H961+C952</f>
        <v>-0.18751919087173394</v>
      </c>
      <c r="D961" s="9">
        <f t="shared" ref="D961:D962" si="217">I961+D952</f>
        <v>0.80726611751103239</v>
      </c>
      <c r="E961" s="9">
        <f t="shared" ref="E961:E962" si="218">J961+E952</f>
        <v>-0.33676808300621952</v>
      </c>
      <c r="F961" s="2"/>
      <c r="G961" s="2"/>
      <c r="H961" s="5">
        <f>$F$2 * (L961*A952)</f>
        <v>-1.4418714513545049E-3</v>
      </c>
      <c r="I961" s="5">
        <f>L961*A953*$F$2</f>
        <v>-2.7193189652738466E-4</v>
      </c>
      <c r="J961" s="5">
        <f>L961*A954*$F$2</f>
        <v>-1.8529312949424118E-3</v>
      </c>
      <c r="K961" s="2"/>
      <c r="L961" s="10">
        <f>(K952*(1-K952)*M961) * $D$2</f>
        <v>-1.7566659982389192E-3</v>
      </c>
      <c r="M961" s="10">
        <f>O952*V961+O953*V962</f>
        <v>-8.2235206687922523E-3</v>
      </c>
      <c r="N961" s="2"/>
      <c r="O961" s="9">
        <f>O952+R961</f>
        <v>-0.13618799857527142</v>
      </c>
      <c r="P961" s="9">
        <f>P952+S961</f>
        <v>0.28548290499110374</v>
      </c>
      <c r="Q961" s="2"/>
      <c r="R961" s="5">
        <f t="array" ref="R961:S962">MMULT(V961:V962,TRANSPOSE(K952:K953)*$F$2)</f>
        <v>-1.6187998575271416E-2</v>
      </c>
      <c r="S961" s="5">
        <v>-4.4517095008896279E-2</v>
      </c>
      <c r="T961" s="2"/>
      <c r="U961" s="2"/>
      <c r="V961" s="10">
        <f>(W952-U952)*W952*(1-W952)</f>
        <v>-5.8162020096071458E-2</v>
      </c>
      <c r="W961" s="2"/>
      <c r="X961" s="2"/>
      <c r="Y961" s="2"/>
    </row>
    <row r="962" spans="1:25" x14ac:dyDescent="0.25">
      <c r="A962" s="2"/>
      <c r="B962" s="2"/>
      <c r="C962" s="9">
        <f>H962+C953</f>
        <v>0.65956274187966446</v>
      </c>
      <c r="D962" s="9">
        <f t="shared" si="217"/>
        <v>9.785613114397182E-2</v>
      </c>
      <c r="E962" s="9">
        <f t="shared" si="218"/>
        <v>0.69097317267869141</v>
      </c>
      <c r="F962" s="2"/>
      <c r="G962" s="2"/>
      <c r="H962" s="5">
        <f>$F$2 * (L962*A952)</f>
        <v>-4.797147482836355E-3</v>
      </c>
      <c r="I962" s="5">
        <f>L962*A953*$F$2</f>
        <v>-9.047251831665055E-4</v>
      </c>
      <c r="J962" s="5">
        <f>L962*A954*$F$2</f>
        <v>-6.1647553178554911E-3</v>
      </c>
      <c r="K962" s="2"/>
      <c r="L962" s="10">
        <f>(K953*(1-K953)*M962) * $D$2</f>
        <v>-5.8444779274322064E-3</v>
      </c>
      <c r="M962" s="10">
        <f>P952*V961+P953*V962</f>
        <v>-4.5950681653068239E-2</v>
      </c>
      <c r="N962" s="2"/>
      <c r="O962" s="9">
        <f>O953+R962</f>
        <v>0.23307448439530656</v>
      </c>
      <c r="P962" s="9">
        <f>P953+S962</f>
        <v>0.39345472865313369</v>
      </c>
      <c r="Q962" s="2"/>
      <c r="R962" s="5">
        <v>-1.6925515604693426E-2</v>
      </c>
      <c r="S962" s="5">
        <v>-4.654527134686634E-2</v>
      </c>
      <c r="T962" s="2"/>
      <c r="U962" s="2"/>
      <c r="V962" s="10">
        <f>(W953-U953)*W953*(1-W953)</f>
        <v>-6.0811852321283312E-2</v>
      </c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 t="s">
        <v>9</v>
      </c>
      <c r="D965" s="2"/>
      <c r="E965" s="2"/>
      <c r="F965" s="2"/>
      <c r="G965" s="2"/>
      <c r="H965" s="2" t="s">
        <v>14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9">
        <f>C957+H966</f>
        <v>-0.14485950838812839</v>
      </c>
      <c r="D966" s="9">
        <f>D957+I966</f>
        <v>-0.3949073619474438</v>
      </c>
      <c r="E966" s="2"/>
      <c r="F966" s="2"/>
      <c r="G966" s="2"/>
      <c r="H966" s="5">
        <f>L961*A957*$F$2</f>
        <v>-4.9025076028220527E-4</v>
      </c>
      <c r="I966" s="5">
        <f>L961*A958*$F$2</f>
        <v>-1.3478813961194387E-3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9">
        <f>C958+H967</f>
        <v>0.18779237140790581</v>
      </c>
      <c r="D967" s="9">
        <f>D958+I967</f>
        <v>0.27632829675789539</v>
      </c>
      <c r="E967" s="2"/>
      <c r="F967" s="2"/>
      <c r="G967" s="2"/>
      <c r="H967" s="5">
        <f>L962*A957*$F$2</f>
        <v>-1.6310782756930842E-3</v>
      </c>
      <c r="I967" s="5">
        <f>L962*A958*$F$2</f>
        <v>-4.4844398857346963E-3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x14ac:dyDescent="0.25">
      <c r="A971" s="2" t="s">
        <v>2</v>
      </c>
      <c r="B971" s="2">
        <f>B949+1</f>
        <v>45</v>
      </c>
      <c r="C971" s="2"/>
      <c r="D971" s="2"/>
      <c r="E971" s="2"/>
      <c r="F971" s="2"/>
      <c r="G971" s="2"/>
      <c r="H971" s="2" t="s">
        <v>10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 t="s">
        <v>25</v>
      </c>
      <c r="X971" s="2"/>
      <c r="Y971" s="2"/>
    </row>
    <row r="972" spans="1:25" x14ac:dyDescent="0.25">
      <c r="A972" s="2" t="s">
        <v>24</v>
      </c>
      <c r="B972" s="2"/>
      <c r="C972" s="2"/>
      <c r="D972" s="2"/>
      <c r="E972" s="2"/>
      <c r="F972" s="2"/>
      <c r="G972" s="2"/>
      <c r="H972" s="5">
        <f t="array" ref="H972:H973">MMULT(C974:E975,A974:A976)</f>
        <v>-0.42685992314641308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 t="s">
        <v>21</v>
      </c>
    </row>
    <row r="973" spans="1:25" x14ac:dyDescent="0.25">
      <c r="A973" s="2" t="s">
        <v>3</v>
      </c>
      <c r="B973" s="2"/>
      <c r="C973" s="2" t="s">
        <v>8</v>
      </c>
      <c r="D973" s="2"/>
      <c r="E973" s="2"/>
      <c r="F973" s="2"/>
      <c r="G973" s="2"/>
      <c r="H973" s="5">
        <v>1.4281730335304434</v>
      </c>
      <c r="I973" s="2"/>
      <c r="J973" s="2"/>
      <c r="K973" s="2" t="s">
        <v>15</v>
      </c>
      <c r="L973" s="2"/>
      <c r="M973" s="2"/>
      <c r="N973" s="2"/>
      <c r="O973" s="2" t="s">
        <v>17</v>
      </c>
      <c r="P973" s="2"/>
      <c r="Q973" s="2"/>
      <c r="R973" s="2" t="s">
        <v>19</v>
      </c>
      <c r="S973" s="2"/>
      <c r="T973" s="2"/>
      <c r="U973" s="2" t="s">
        <v>20</v>
      </c>
      <c r="V973" s="2"/>
      <c r="W973" s="2" t="s">
        <v>4</v>
      </c>
      <c r="X973" s="2"/>
      <c r="Y973" s="2" t="s">
        <v>5</v>
      </c>
    </row>
    <row r="974" spans="1:25" x14ac:dyDescent="0.25">
      <c r="A974" s="9">
        <f>A952</f>
        <v>0.91200000000000003</v>
      </c>
      <c r="B974" s="2"/>
      <c r="C974" s="10">
        <f>C961</f>
        <v>-0.18751919087173394</v>
      </c>
      <c r="D974" s="10">
        <f t="shared" ref="D974:E974" si="219">D961</f>
        <v>0.80726611751103239</v>
      </c>
      <c r="E974" s="10">
        <f t="shared" si="219"/>
        <v>-0.33676808300621952</v>
      </c>
      <c r="F974" s="2"/>
      <c r="G974" s="2"/>
      <c r="H974" s="2"/>
      <c r="I974" s="5">
        <f>H972+H979</f>
        <v>-0.80750377962442976</v>
      </c>
      <c r="J974" s="2"/>
      <c r="K974" s="9">
        <f>1/(1+EXP(-$D$2 * I974))</f>
        <v>0.30842268006047213</v>
      </c>
      <c r="L974" s="2"/>
      <c r="M974" s="2"/>
      <c r="N974" s="2"/>
      <c r="O974" s="10">
        <v>-0.12</v>
      </c>
      <c r="P974" s="10">
        <v>0.33</v>
      </c>
      <c r="Q974" s="2"/>
      <c r="R974" s="5">
        <f t="array" ref="R974:R975">MMULT(O974:P975,K974:K975)</f>
        <v>0.24292487313059191</v>
      </c>
      <c r="S974" s="2"/>
      <c r="T974" s="2"/>
      <c r="U974" s="11">
        <f>1/(1+EXP(-$D$2 * R974))</f>
        <v>0.56043431189050197</v>
      </c>
      <c r="V974" s="2"/>
      <c r="W974" s="9">
        <f>W952</f>
        <v>0.21</v>
      </c>
      <c r="X974" s="2"/>
      <c r="Y974" s="1">
        <f>0.5*((U974-W974)^2 + (U975-W975)^2)</f>
        <v>9.8047626388016382E-2</v>
      </c>
    </row>
    <row r="975" spans="1:25" x14ac:dyDescent="0.25">
      <c r="A975" s="9">
        <f t="shared" ref="A975:A976" si="220">A953</f>
        <v>0.17199999999999999</v>
      </c>
      <c r="B975" s="2"/>
      <c r="C975" s="10">
        <f>C962</f>
        <v>0.65956274187966446</v>
      </c>
      <c r="D975" s="10">
        <f t="shared" ref="D975:E975" si="221">D962</f>
        <v>9.785613114397182E-2</v>
      </c>
      <c r="E975" s="10">
        <f t="shared" si="221"/>
        <v>0.69097317267869141</v>
      </c>
      <c r="F975" s="2"/>
      <c r="G975" s="2"/>
      <c r="H975" s="2"/>
      <c r="I975" s="5">
        <f>H973+H980</f>
        <v>1.7212492761421283</v>
      </c>
      <c r="J975" s="2"/>
      <c r="K975" s="9">
        <f>1/(1+EXP(-$D$2 * I975))</f>
        <v>0.84828968102378355</v>
      </c>
      <c r="L975" s="2"/>
      <c r="M975" s="2"/>
      <c r="N975" s="2"/>
      <c r="O975" s="10">
        <v>0.25</v>
      </c>
      <c r="P975" s="10">
        <v>0.44</v>
      </c>
      <c r="Q975" s="2"/>
      <c r="R975" s="5">
        <v>0.45035312966558277</v>
      </c>
      <c r="S975" s="2"/>
      <c r="T975" s="2"/>
      <c r="U975" s="11">
        <f>1/(1+EXP(-$D$2 * R975))</f>
        <v>0.61072319041017364</v>
      </c>
      <c r="V975" s="2"/>
      <c r="W975" s="9">
        <f>W953</f>
        <v>0.34</v>
      </c>
      <c r="X975" s="2"/>
      <c r="Y975" s="2"/>
    </row>
    <row r="976" spans="1:25" x14ac:dyDescent="0.25">
      <c r="A976" s="9">
        <f t="shared" si="220"/>
        <v>1.1719999999999999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 t="s">
        <v>7</v>
      </c>
      <c r="B978" s="2"/>
      <c r="C978" s="2" t="s">
        <v>9</v>
      </c>
      <c r="D978" s="2"/>
      <c r="E978" s="2"/>
      <c r="F978" s="2"/>
      <c r="G978" s="2"/>
      <c r="H978" s="2" t="s">
        <v>11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9">
        <f>K952</f>
        <v>0.30925103794408632</v>
      </c>
      <c r="B979" s="2"/>
      <c r="C979" s="10">
        <f>C966</f>
        <v>-0.14485950838812839</v>
      </c>
      <c r="D979" s="10">
        <f>D966</f>
        <v>-0.3949073619474438</v>
      </c>
      <c r="E979" s="2"/>
      <c r="F979" s="2"/>
      <c r="G979" s="2"/>
      <c r="H979" s="5">
        <f t="array" ref="H979:H980">MMULT(C979:D980,A979:A980)</f>
        <v>-0.38064385647801663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9">
        <f>K953</f>
        <v>0.85044224421831327</v>
      </c>
      <c r="B980" s="2"/>
      <c r="C980" s="10">
        <f>C967</f>
        <v>0.18779237140790581</v>
      </c>
      <c r="D980" s="10">
        <f>D967</f>
        <v>0.27632829675789539</v>
      </c>
      <c r="E980" s="2"/>
      <c r="F980" s="2"/>
      <c r="G980" s="2"/>
      <c r="H980" s="5">
        <v>0.29307624261168486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 t="s">
        <v>23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22</v>
      </c>
      <c r="W981" s="2"/>
      <c r="X981" s="2"/>
      <c r="Y981" s="2"/>
    </row>
    <row r="982" spans="1:25" x14ac:dyDescent="0.25">
      <c r="A982" s="2"/>
      <c r="B982" s="2"/>
      <c r="C982" s="2" t="s">
        <v>8</v>
      </c>
      <c r="D982" s="2" t="s">
        <v>12</v>
      </c>
      <c r="E982" s="2"/>
      <c r="F982" s="2"/>
      <c r="G982" s="2"/>
      <c r="H982" s="2" t="s">
        <v>13</v>
      </c>
      <c r="I982" s="2"/>
      <c r="J982" s="2"/>
      <c r="K982" s="2"/>
      <c r="L982" s="2" t="s">
        <v>16</v>
      </c>
      <c r="M982" s="2"/>
      <c r="N982" s="2"/>
      <c r="O982" s="2" t="s">
        <v>17</v>
      </c>
      <c r="P982" s="2"/>
      <c r="Q982" s="2"/>
      <c r="R982" s="2" t="s">
        <v>18</v>
      </c>
      <c r="S982" s="2"/>
      <c r="T982" s="2"/>
      <c r="U982" s="2"/>
      <c r="V982" s="2" t="s">
        <v>6</v>
      </c>
      <c r="W982" s="2"/>
      <c r="X982" s="2"/>
      <c r="Y982" s="2"/>
    </row>
    <row r="983" spans="1:25" x14ac:dyDescent="0.25">
      <c r="A983" s="2"/>
      <c r="B983" s="2"/>
      <c r="C983" s="9">
        <f>H983+C974</f>
        <v>-0.18895675439503243</v>
      </c>
      <c r="D983" s="9">
        <f t="shared" ref="D983:D984" si="222">I983+D974</f>
        <v>0.80699499807462083</v>
      </c>
      <c r="E983" s="9">
        <f t="shared" ref="E983:E984" si="223">J983+E974</f>
        <v>-0.33861547823572152</v>
      </c>
      <c r="F983" s="2"/>
      <c r="G983" s="2"/>
      <c r="H983" s="5">
        <f>$F$2 * (L983*A974)</f>
        <v>-1.4375635232984972E-3</v>
      </c>
      <c r="I983" s="5">
        <f>L983*A975*$F$2</f>
        <v>-2.711194364115587E-4</v>
      </c>
      <c r="J983" s="5">
        <f>L983*A976*$F$2</f>
        <v>-1.8473952295020163E-3</v>
      </c>
      <c r="K983" s="2"/>
      <c r="L983" s="10">
        <f>(K974*(1-K974)*M983) * $D$2</f>
        <v>-1.751417547878286E-3</v>
      </c>
      <c r="M983" s="10">
        <f>O974*V983+O975*V984</f>
        <v>-8.2111247008946273E-3</v>
      </c>
      <c r="N983" s="2"/>
      <c r="O983" s="9">
        <f>O974+R983</f>
        <v>-0.13613770694489807</v>
      </c>
      <c r="P983" s="9">
        <f>P974+S983</f>
        <v>0.28561464457134339</v>
      </c>
      <c r="Q983" s="2"/>
      <c r="R983" s="5">
        <f t="array" ref="R983:S984">MMULT(V983:V984,TRANSPOSE(K974:K975)*$F$2)</f>
        <v>-1.6137706944898092E-2</v>
      </c>
      <c r="S983" s="5">
        <v>-4.4385355428656618E-2</v>
      </c>
      <c r="T983" s="2"/>
      <c r="U983" s="2"/>
      <c r="V983" s="10">
        <f>(W974-U974)*W974*(1-W974)</f>
        <v>-5.8137052342634284E-2</v>
      </c>
      <c r="W983" s="2"/>
      <c r="X983" s="2"/>
      <c r="Y983" s="2"/>
    </row>
    <row r="984" spans="1:25" x14ac:dyDescent="0.25">
      <c r="A984" s="2"/>
      <c r="B984" s="2"/>
      <c r="C984" s="9">
        <f>H984+C975</f>
        <v>0.65471259854540276</v>
      </c>
      <c r="D984" s="9">
        <f t="shared" si="222"/>
        <v>9.6941411129176855E-2</v>
      </c>
      <c r="E984" s="9">
        <f t="shared" si="223"/>
        <v>0.68474031304299543</v>
      </c>
      <c r="F984" s="2"/>
      <c r="G984" s="2"/>
      <c r="H984" s="5">
        <f>$F$2 * (L984*A974)</f>
        <v>-4.8501433342617003E-3</v>
      </c>
      <c r="I984" s="5">
        <f>L984*A975*$F$2</f>
        <v>-9.1472001479496955E-4</v>
      </c>
      <c r="J984" s="5">
        <f>L984*A976*$F$2</f>
        <v>-6.2328596356959563E-3</v>
      </c>
      <c r="K984" s="2"/>
      <c r="L984" s="10">
        <f>(K975*(1-K975)*M984) * $D$2</f>
        <v>-5.9090440232233187E-3</v>
      </c>
      <c r="M984" s="10">
        <f>P974*V983+P975*V984</f>
        <v>-4.5915352201408216E-2</v>
      </c>
      <c r="N984" s="2"/>
      <c r="O984" s="9">
        <f>O975+R984</f>
        <v>0.23313691115483054</v>
      </c>
      <c r="P984" s="9">
        <f>P975+S984</f>
        <v>0.39361954492211854</v>
      </c>
      <c r="Q984" s="2"/>
      <c r="R984" s="5">
        <v>-1.6863088845169474E-2</v>
      </c>
      <c r="S984" s="5">
        <v>-4.6380455077881466E-2</v>
      </c>
      <c r="T984" s="2"/>
      <c r="U984" s="2"/>
      <c r="V984" s="10">
        <f>(W975-U975)*W975*(1-W975)</f>
        <v>-6.0750283928042964E-2</v>
      </c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 t="s">
        <v>9</v>
      </c>
      <c r="D987" s="2"/>
      <c r="E987" s="2"/>
      <c r="F987" s="2"/>
      <c r="G987" s="2"/>
      <c r="H987" s="2" t="s">
        <v>14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9">
        <f>C979+H988</f>
        <v>-0.14534697331322774</v>
      </c>
      <c r="D988" s="9">
        <f>D979+I988</f>
        <v>-0.39624789347042666</v>
      </c>
      <c r="E988" s="2"/>
      <c r="F988" s="2"/>
      <c r="G988" s="2"/>
      <c r="H988" s="5">
        <f>L983*A979*$F$2</f>
        <v>-4.8746492509936176E-4</v>
      </c>
      <c r="I988" s="5">
        <f>L983*A980*$F$2</f>
        <v>-1.3405315229828502E-3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9">
        <f>C980+H989</f>
        <v>0.18614773121021061</v>
      </c>
      <c r="D989" s="9">
        <f>D980+I989</f>
        <v>0.27180552616363002</v>
      </c>
      <c r="E989" s="2"/>
      <c r="F989" s="2"/>
      <c r="G989" s="2"/>
      <c r="H989" s="5">
        <f>L984*A979*$F$2</f>
        <v>-1.6446401976951998E-3</v>
      </c>
      <c r="I989" s="5">
        <f>L984*A980*$F$2</f>
        <v>-4.522770594265365E-3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x14ac:dyDescent="0.25">
      <c r="A993" s="2" t="s">
        <v>2</v>
      </c>
      <c r="B993" s="2">
        <f>B971+1</f>
        <v>46</v>
      </c>
      <c r="C993" s="2"/>
      <c r="D993" s="2"/>
      <c r="E993" s="2"/>
      <c r="F993" s="2"/>
      <c r="G993" s="2"/>
      <c r="H993" s="2" t="s">
        <v>10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 t="s">
        <v>25</v>
      </c>
      <c r="X993" s="2"/>
      <c r="Y993" s="2"/>
    </row>
    <row r="994" spans="1:25" x14ac:dyDescent="0.25">
      <c r="A994" s="2" t="s">
        <v>24</v>
      </c>
      <c r="B994" s="2"/>
      <c r="C994" s="2"/>
      <c r="D994" s="2"/>
      <c r="E994" s="2"/>
      <c r="F994" s="2"/>
      <c r="G994" s="2"/>
      <c r="H994" s="5">
        <f t="array" ref="H994:H995">MMULT(C996:E997,A996:A998)</f>
        <v>-0.43038276083170041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 t="s">
        <v>21</v>
      </c>
    </row>
    <row r="995" spans="1:25" x14ac:dyDescent="0.25">
      <c r="A995" s="2" t="s">
        <v>3</v>
      </c>
      <c r="B995" s="2"/>
      <c r="C995" s="2" t="s">
        <v>8</v>
      </c>
      <c r="D995" s="2"/>
      <c r="E995" s="2"/>
      <c r="F995" s="2"/>
      <c r="G995" s="2"/>
      <c r="H995" s="5">
        <v>1.4162874594740162</v>
      </c>
      <c r="I995" s="2"/>
      <c r="J995" s="2"/>
      <c r="K995" s="2" t="s">
        <v>15</v>
      </c>
      <c r="L995" s="2"/>
      <c r="M995" s="2"/>
      <c r="N995" s="2"/>
      <c r="O995" s="2" t="s">
        <v>17</v>
      </c>
      <c r="P995" s="2"/>
      <c r="Q995" s="2"/>
      <c r="R995" s="2" t="s">
        <v>19</v>
      </c>
      <c r="S995" s="2"/>
      <c r="T995" s="2"/>
      <c r="U995" s="2" t="s">
        <v>20</v>
      </c>
      <c r="V995" s="2"/>
      <c r="W995" s="2" t="s">
        <v>4</v>
      </c>
      <c r="X995" s="2"/>
      <c r="Y995" s="2" t="s">
        <v>5</v>
      </c>
    </row>
    <row r="996" spans="1:25" x14ac:dyDescent="0.25">
      <c r="A996" s="9">
        <f>A974</f>
        <v>0.91200000000000003</v>
      </c>
      <c r="B996" s="2"/>
      <c r="C996" s="10">
        <f>C983</f>
        <v>-0.18895675439503243</v>
      </c>
      <c r="D996" s="10">
        <f t="shared" ref="D996:E996" si="224">D983</f>
        <v>0.80699499807462083</v>
      </c>
      <c r="E996" s="10">
        <f t="shared" si="224"/>
        <v>-0.33861547823572152</v>
      </c>
      <c r="F996" s="2"/>
      <c r="G996" s="2"/>
      <c r="H996" s="2"/>
      <c r="I996" s="5">
        <f>H994+H1001</f>
        <v>-0.81134406303801843</v>
      </c>
      <c r="J996" s="2"/>
      <c r="K996" s="9">
        <f>1/(1+EXP(-$D$2 * I996))</f>
        <v>0.30760415798962842</v>
      </c>
      <c r="L996" s="2"/>
      <c r="M996" s="2"/>
      <c r="N996" s="2"/>
      <c r="O996" s="10">
        <v>-0.12</v>
      </c>
      <c r="P996" s="10">
        <v>0.33</v>
      </c>
      <c r="Q996" s="2"/>
      <c r="R996" s="5">
        <f t="array" ref="R996:R997">MMULT(O996:P997,K996:K997)</f>
        <v>0.24229770570641967</v>
      </c>
      <c r="S996" s="2"/>
      <c r="T996" s="2"/>
      <c r="U996" s="11">
        <f>1/(1+EXP(-$D$2 * R996))</f>
        <v>0.5602798047907086</v>
      </c>
      <c r="V996" s="2"/>
      <c r="W996" s="9">
        <f>W974</f>
        <v>0.21</v>
      </c>
      <c r="X996" s="2"/>
      <c r="Y996" s="1">
        <f>0.5*((U996-W996)^2 + (U997-W997)^2)</f>
        <v>9.7918102464621709E-2</v>
      </c>
    </row>
    <row r="997" spans="1:25" x14ac:dyDescent="0.25">
      <c r="A997" s="9">
        <f t="shared" ref="A997:A998" si="225">A975</f>
        <v>0.17199999999999999</v>
      </c>
      <c r="B997" s="2"/>
      <c r="C997" s="10">
        <f>C984</f>
        <v>0.65471259854540276</v>
      </c>
      <c r="D997" s="10">
        <f t="shared" ref="D997:E997" si="226">D984</f>
        <v>9.6941411129176855E-2</v>
      </c>
      <c r="E997" s="10">
        <f t="shared" si="226"/>
        <v>0.68474031304299543</v>
      </c>
      <c r="F997" s="2"/>
      <c r="G997" s="2"/>
      <c r="H997" s="2"/>
      <c r="I997" s="5">
        <f>H995+H1002</f>
        <v>1.7042694647108931</v>
      </c>
      <c r="J997" s="2"/>
      <c r="K997" s="9">
        <f>1/(1+EXP(-$D$2 * I997))</f>
        <v>0.84609152928840936</v>
      </c>
      <c r="L997" s="2"/>
      <c r="M997" s="2"/>
      <c r="N997" s="2"/>
      <c r="O997" s="10">
        <v>0.25</v>
      </c>
      <c r="P997" s="10">
        <v>0.44</v>
      </c>
      <c r="Q997" s="2"/>
      <c r="R997" s="5">
        <v>0.44918131238430725</v>
      </c>
      <c r="S997" s="2"/>
      <c r="T997" s="2"/>
      <c r="U997" s="11">
        <f>1/(1+EXP(-$D$2 * R997))</f>
        <v>0.61044456601127428</v>
      </c>
      <c r="V997" s="2"/>
      <c r="W997" s="9">
        <f>W975</f>
        <v>0.34</v>
      </c>
      <c r="X997" s="2"/>
      <c r="Y997" s="2"/>
    </row>
    <row r="998" spans="1:25" x14ac:dyDescent="0.25">
      <c r="A998" s="9">
        <f t="shared" si="225"/>
        <v>1.1719999999999999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 t="s">
        <v>7</v>
      </c>
      <c r="B1000" s="2"/>
      <c r="C1000" s="2" t="s">
        <v>9</v>
      </c>
      <c r="D1000" s="2"/>
      <c r="E1000" s="2"/>
      <c r="F1000" s="2"/>
      <c r="G1000" s="2"/>
      <c r="H1000" s="2" t="s">
        <v>11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5">
      <c r="A1001" s="9">
        <f>K974</f>
        <v>0.30842268006047213</v>
      </c>
      <c r="B1001" s="2"/>
      <c r="C1001" s="10">
        <f>C988</f>
        <v>-0.14534697331322774</v>
      </c>
      <c r="D1001" s="10">
        <f>D988</f>
        <v>-0.39624789347042666</v>
      </c>
      <c r="E1001" s="2"/>
      <c r="F1001" s="2"/>
      <c r="G1001" s="2"/>
      <c r="H1001" s="5">
        <f t="array" ref="H1001:H1002">MMULT(C1001:D1002,A1001:A1002)</f>
        <v>-0.38096130220631802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5">
      <c r="A1002" s="9">
        <f>K975</f>
        <v>0.84828968102378355</v>
      </c>
      <c r="B1002" s="2"/>
      <c r="C1002" s="10">
        <f>C989</f>
        <v>0.18614773121021061</v>
      </c>
      <c r="D1002" s="10">
        <f>D989</f>
        <v>0.27180552616363002</v>
      </c>
      <c r="E1002" s="2"/>
      <c r="F1002" s="2"/>
      <c r="G1002" s="2"/>
      <c r="H1002" s="5">
        <v>0.28798200523687689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 t="s">
        <v>23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22</v>
      </c>
      <c r="W1003" s="2"/>
      <c r="X1003" s="2"/>
      <c r="Y1003" s="2"/>
    </row>
    <row r="1004" spans="1:25" x14ac:dyDescent="0.25">
      <c r="A1004" s="2"/>
      <c r="B1004" s="2"/>
      <c r="C1004" s="2" t="s">
        <v>8</v>
      </c>
      <c r="D1004" s="2" t="s">
        <v>12</v>
      </c>
      <c r="E1004" s="2"/>
      <c r="F1004" s="2"/>
      <c r="G1004" s="2"/>
      <c r="H1004" s="2" t="s">
        <v>13</v>
      </c>
      <c r="I1004" s="2"/>
      <c r="J1004" s="2"/>
      <c r="K1004" s="2"/>
      <c r="L1004" s="2" t="s">
        <v>16</v>
      </c>
      <c r="M1004" s="2"/>
      <c r="N1004" s="2"/>
      <c r="O1004" s="2" t="s">
        <v>17</v>
      </c>
      <c r="P1004" s="2"/>
      <c r="Q1004" s="2"/>
      <c r="R1004" s="2" t="s">
        <v>18</v>
      </c>
      <c r="S1004" s="2"/>
      <c r="T1004" s="2"/>
      <c r="U1004" s="2"/>
      <c r="V1004" s="2" t="s">
        <v>6</v>
      </c>
      <c r="W1004" s="2"/>
      <c r="X1004" s="2"/>
      <c r="Y1004" s="2"/>
    </row>
    <row r="1005" spans="1:25" x14ac:dyDescent="0.25">
      <c r="A1005" s="2"/>
      <c r="B1005" s="2"/>
      <c r="C1005" s="9">
        <f>H1005+C996</f>
        <v>-0.19039000488546656</v>
      </c>
      <c r="D1005" s="9">
        <f t="shared" ref="D1005:D1006" si="227">I1005+D996</f>
        <v>0.806724692061074</v>
      </c>
      <c r="E1005" s="9">
        <f t="shared" ref="E1005:E1006" si="228">J1005+E996</f>
        <v>-0.34045733083965662</v>
      </c>
      <c r="F1005" s="2"/>
      <c r="G1005" s="2"/>
      <c r="H1005" s="5">
        <f>$F$2 * (L1005*A996)</f>
        <v>-1.4332504904341424E-3</v>
      </c>
      <c r="I1005" s="5">
        <f>L1005*A997*$F$2</f>
        <v>-2.7030601354678999E-4</v>
      </c>
      <c r="J1005" s="5">
        <f>L1005*A998*$F$2</f>
        <v>-1.8418526039351037E-3</v>
      </c>
      <c r="K1005" s="2"/>
      <c r="L1005" s="10">
        <f>(K996*(1-K996)*M1005) * $D$2</f>
        <v>-1.7461628782092376E-3</v>
      </c>
      <c r="M1005" s="10">
        <f>O996*V1005+O997*V1006</f>
        <v>-8.1985697994590573E-3</v>
      </c>
      <c r="N1005" s="2"/>
      <c r="O1005" s="9">
        <f>O996+R1005</f>
        <v>-0.13608778287016735</v>
      </c>
      <c r="P1005" s="9">
        <f>P996+S1005</f>
        <v>0.2857491780981104</v>
      </c>
      <c r="Q1005" s="2"/>
      <c r="R1005" s="5">
        <f t="array" ref="R1005:S1006">MMULT(V1005:V1006,TRANSPOSE(K996:K997)*$F$2)</f>
        <v>-1.6087782870167346E-2</v>
      </c>
      <c r="S1005" s="5">
        <v>-4.4250821901889614E-2</v>
      </c>
      <c r="T1005" s="2"/>
      <c r="U1005" s="2"/>
      <c r="V1005" s="10">
        <f>(W996-U996)*W996*(1-W996)</f>
        <v>-5.8111419614778566E-2</v>
      </c>
      <c r="W1005" s="2"/>
      <c r="X1005" s="2"/>
      <c r="Y1005" s="2"/>
    </row>
    <row r="1006" spans="1:25" x14ac:dyDescent="0.25">
      <c r="A1006" s="2"/>
      <c r="B1006" s="2"/>
      <c r="C1006" s="9">
        <f>H1006+C997</f>
        <v>0.64980877552716476</v>
      </c>
      <c r="D1006" s="9">
        <f t="shared" si="227"/>
        <v>9.6016567314333723E-2</v>
      </c>
      <c r="E1006" s="9">
        <f t="shared" si="228"/>
        <v>0.67843847030464577</v>
      </c>
      <c r="F1006" s="2"/>
      <c r="G1006" s="2"/>
      <c r="H1006" s="5">
        <f>$F$2 * (L1006*A996)</f>
        <v>-4.9038230182379796E-3</v>
      </c>
      <c r="I1006" s="5">
        <f>L1006*A997*$F$2</f>
        <v>-9.2484381484312761E-4</v>
      </c>
      <c r="J1006" s="5">
        <f>L1006*A998*$F$2</f>
        <v>-6.3018427383496837E-3</v>
      </c>
      <c r="K1006" s="2"/>
      <c r="L1006" s="10">
        <f>(K997*(1-K997)*M1006) * $D$2</f>
        <v>-5.9744432483406183E-3</v>
      </c>
      <c r="M1006" s="10">
        <f>P996*V1005+P997*V1006</f>
        <v>-4.5879383142566108E-2</v>
      </c>
      <c r="N1006" s="2"/>
      <c r="O1006" s="9">
        <f>O997+R1006</f>
        <v>0.23319897324674518</v>
      </c>
      <c r="P1006" s="9">
        <f>P997+S1006</f>
        <v>0.39378733983252551</v>
      </c>
      <c r="Q1006" s="2"/>
      <c r="R1006" s="5">
        <v>-1.6801026753254806E-2</v>
      </c>
      <c r="S1006" s="5">
        <v>-4.6212660167474509E-2</v>
      </c>
      <c r="T1006" s="2"/>
      <c r="U1006" s="2"/>
      <c r="V1006" s="10">
        <f>(W997-U997)*W997*(1-W997)</f>
        <v>-6.0687760612929943E-2</v>
      </c>
      <c r="W1006" s="2"/>
      <c r="X1006" s="2"/>
      <c r="Y1006" s="2"/>
    </row>
    <row r="1007" spans="1:2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5">
      <c r="A1009" s="2"/>
      <c r="B1009" s="2"/>
      <c r="C1009" s="2" t="s">
        <v>9</v>
      </c>
      <c r="D1009" s="2"/>
      <c r="E1009" s="2"/>
      <c r="F1009" s="2"/>
      <c r="G1009" s="2"/>
      <c r="H1009" s="2" t="s">
        <v>14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5">
      <c r="A1010" s="2"/>
      <c r="B1010" s="2"/>
      <c r="C1010" s="9">
        <f>C1001+H1010</f>
        <v>-0.14583167392447521</v>
      </c>
      <c r="D1010" s="9">
        <f>D1001+I1010</f>
        <v>-0.39758102022630115</v>
      </c>
      <c r="E1010" s="2"/>
      <c r="F1010" s="2"/>
      <c r="G1010" s="2"/>
      <c r="H1010" s="5">
        <f>L1005*A1001*$F$2</f>
        <v>-4.8470061124746076E-4</v>
      </c>
      <c r="I1010" s="5">
        <f>L1005*A1002*$F$2</f>
        <v>-1.3331267558745175E-3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5">
      <c r="A1011" s="2"/>
      <c r="B1011" s="2"/>
      <c r="C1011" s="9">
        <f>C1002+H1011</f>
        <v>0.18448934279154044</v>
      </c>
      <c r="D1011" s="9">
        <f>D1002+I1011</f>
        <v>0.2672442734619434</v>
      </c>
      <c r="E1011" s="2"/>
      <c r="F1011" s="2"/>
      <c r="G1011" s="2"/>
      <c r="H1011" s="5">
        <f>L1006*A1001*$F$2</f>
        <v>-1.6583884186701656E-3</v>
      </c>
      <c r="I1011" s="5">
        <f>L1006*A1002*$F$2</f>
        <v>-4.5612527016866047E-3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1:25" x14ac:dyDescent="0.25">
      <c r="A1015" s="2" t="s">
        <v>2</v>
      </c>
      <c r="B1015" s="2">
        <f>B993+1</f>
        <v>47</v>
      </c>
      <c r="C1015" s="2"/>
      <c r="D1015" s="2"/>
      <c r="E1015" s="2"/>
      <c r="F1015" s="2"/>
      <c r="G1015" s="2"/>
      <c r="H1015" s="2" t="s">
        <v>10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25</v>
      </c>
      <c r="X1015" s="2"/>
      <c r="Y1015" s="2"/>
    </row>
    <row r="1016" spans="1:25" x14ac:dyDescent="0.25">
      <c r="A1016" s="2" t="s">
        <v>24</v>
      </c>
      <c r="B1016" s="2"/>
      <c r="C1016" s="2"/>
      <c r="D1016" s="2"/>
      <c r="E1016" s="2"/>
      <c r="F1016" s="2"/>
      <c r="G1016" s="2"/>
      <c r="H1016" s="5">
        <f t="array" ref="H1016:H1017">MMULT(C1018:E1019,A1018:A1020)</f>
        <v>-0.43389502916511835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 t="s">
        <v>21</v>
      </c>
    </row>
    <row r="1017" spans="1:25" x14ac:dyDescent="0.25">
      <c r="A1017" s="2" t="s">
        <v>3</v>
      </c>
      <c r="B1017" s="2"/>
      <c r="C1017" s="2" t="s">
        <v>8</v>
      </c>
      <c r="D1017" s="2"/>
      <c r="E1017" s="2"/>
      <c r="F1017" s="2"/>
      <c r="G1017" s="2"/>
      <c r="H1017" s="5">
        <v>1.4042703400558845</v>
      </c>
      <c r="I1017" s="2"/>
      <c r="J1017" s="2"/>
      <c r="K1017" s="2" t="s">
        <v>15</v>
      </c>
      <c r="L1017" s="2"/>
      <c r="M1017" s="2"/>
      <c r="N1017" s="2"/>
      <c r="O1017" s="2" t="s">
        <v>17</v>
      </c>
      <c r="P1017" s="2"/>
      <c r="Q1017" s="2"/>
      <c r="R1017" s="2" t="s">
        <v>19</v>
      </c>
      <c r="S1017" s="2"/>
      <c r="T1017" s="2"/>
      <c r="U1017" s="2" t="s">
        <v>20</v>
      </c>
      <c r="V1017" s="2"/>
      <c r="W1017" s="2" t="s">
        <v>4</v>
      </c>
      <c r="X1017" s="2"/>
      <c r="Y1017" s="2" t="s">
        <v>5</v>
      </c>
    </row>
    <row r="1018" spans="1:25" x14ac:dyDescent="0.25">
      <c r="A1018" s="9">
        <f>A996</f>
        <v>0.91200000000000003</v>
      </c>
      <c r="B1018" s="2"/>
      <c r="C1018" s="10">
        <f>C1005</f>
        <v>-0.19039000488546656</v>
      </c>
      <c r="D1018" s="10">
        <f t="shared" ref="D1018:E1018" si="229">D1005</f>
        <v>0.806724692061074</v>
      </c>
      <c r="E1018" s="10">
        <f t="shared" si="229"/>
        <v>-0.34045733083965662</v>
      </c>
      <c r="F1018" s="2"/>
      <c r="G1018" s="2"/>
      <c r="H1018" s="2"/>
      <c r="I1018" s="5">
        <f>H1016+H1023</f>
        <v>-0.8151433918501918</v>
      </c>
      <c r="J1018" s="2"/>
      <c r="K1018" s="9">
        <f>1/(1+EXP(-$D$2 * I1018))</f>
        <v>0.3067955543916201</v>
      </c>
      <c r="L1018" s="2"/>
      <c r="M1018" s="2"/>
      <c r="N1018" s="2"/>
      <c r="O1018" s="10">
        <v>-0.12</v>
      </c>
      <c r="P1018" s="10">
        <v>0.33</v>
      </c>
      <c r="Q1018" s="2"/>
      <c r="R1018" s="5">
        <f t="array" ref="R1018:R1019">MMULT(O1018:P1019,K1018:K1019)</f>
        <v>0.2416539670426478</v>
      </c>
      <c r="S1018" s="2"/>
      <c r="T1018" s="2"/>
      <c r="U1018" s="11">
        <f>1/(1+EXP(-$D$2 * R1018))</f>
        <v>0.56012120309992053</v>
      </c>
      <c r="V1018" s="2"/>
      <c r="W1018" s="9">
        <f>W996</f>
        <v>0.21</v>
      </c>
      <c r="X1018" s="2"/>
      <c r="Y1018" s="1">
        <f>0.5*((U1018-W1018)^2 + (U1019-W1019)^2)</f>
        <v>9.77860684012897E-2</v>
      </c>
    </row>
    <row r="1019" spans="1:25" x14ac:dyDescent="0.25">
      <c r="A1019" s="9">
        <f t="shared" ref="A1019:A1020" si="230">A997</f>
        <v>0.17199999999999999</v>
      </c>
      <c r="B1019" s="2"/>
      <c r="C1019" s="10">
        <f>C1006</f>
        <v>0.64980877552716476</v>
      </c>
      <c r="D1019" s="10">
        <f t="shared" ref="D1019:E1019" si="231">D1006</f>
        <v>9.6016567314333723E-2</v>
      </c>
      <c r="E1019" s="10">
        <f t="shared" si="231"/>
        <v>0.67843847030464577</v>
      </c>
      <c r="F1019" s="2"/>
      <c r="G1019" s="2"/>
      <c r="H1019" s="2"/>
      <c r="I1019" s="5">
        <f>H1017+H1024</f>
        <v>1.6871331450303217</v>
      </c>
      <c r="J1019" s="2"/>
      <c r="K1019" s="9">
        <f>1/(1+EXP(-$D$2 * I1019))</f>
        <v>0.84384676839285522</v>
      </c>
      <c r="L1019" s="2"/>
      <c r="M1019" s="2"/>
      <c r="N1019" s="2"/>
      <c r="O1019" s="10">
        <v>0.25</v>
      </c>
      <c r="P1019" s="10">
        <v>0.44</v>
      </c>
      <c r="Q1019" s="2"/>
      <c r="R1019" s="5">
        <v>0.44799146669076134</v>
      </c>
      <c r="S1019" s="2"/>
      <c r="T1019" s="2"/>
      <c r="U1019" s="11">
        <f>1/(1+EXP(-$D$2 * R1019))</f>
        <v>0.61016158117401442</v>
      </c>
      <c r="V1019" s="2"/>
      <c r="W1019" s="9">
        <f>W997</f>
        <v>0.34</v>
      </c>
      <c r="X1019" s="2"/>
      <c r="Y1019" s="2"/>
    </row>
    <row r="1020" spans="1:25" x14ac:dyDescent="0.25">
      <c r="A1020" s="9">
        <f t="shared" si="230"/>
        <v>1.1719999999999999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5">
      <c r="A1022" s="2" t="s">
        <v>7</v>
      </c>
      <c r="B1022" s="2"/>
      <c r="C1022" s="2" t="s">
        <v>9</v>
      </c>
      <c r="D1022" s="2"/>
      <c r="E1022" s="2"/>
      <c r="F1022" s="2"/>
      <c r="G1022" s="2"/>
      <c r="H1022" s="2" t="s">
        <v>11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5">
      <c r="A1023" s="9">
        <f>K996</f>
        <v>0.30760415798962842</v>
      </c>
      <c r="B1023" s="2"/>
      <c r="C1023" s="10">
        <f>C1010</f>
        <v>-0.14583167392447521</v>
      </c>
      <c r="D1023" s="10">
        <f>D1010</f>
        <v>-0.39758102022630115</v>
      </c>
      <c r="E1023" s="2"/>
      <c r="F1023" s="2"/>
      <c r="G1023" s="2"/>
      <c r="H1023" s="5">
        <f t="array" ref="H1023:H1024">MMULT(C1023:D1024,A1023:A1024)</f>
        <v>-0.38124836268507339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5">
      <c r="A1024" s="9">
        <f>K997</f>
        <v>0.84609152928840936</v>
      </c>
      <c r="B1024" s="2"/>
      <c r="C1024" s="10">
        <f>C1011</f>
        <v>0.18448934279154044</v>
      </c>
      <c r="D1024" s="10">
        <f>D1011</f>
        <v>0.2672442734619434</v>
      </c>
      <c r="E1024" s="2"/>
      <c r="F1024" s="2"/>
      <c r="G1024" s="2"/>
      <c r="H1024" s="5">
        <v>0.28286280497443728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 t="s">
        <v>23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22</v>
      </c>
      <c r="W1025" s="2"/>
      <c r="X1025" s="2"/>
      <c r="Y1025" s="2"/>
    </row>
    <row r="1026" spans="1:25" x14ac:dyDescent="0.25">
      <c r="A1026" s="2"/>
      <c r="B1026" s="2"/>
      <c r="C1026" s="2" t="s">
        <v>8</v>
      </c>
      <c r="D1026" s="2" t="s">
        <v>12</v>
      </c>
      <c r="E1026" s="2"/>
      <c r="F1026" s="2"/>
      <c r="G1026" s="2"/>
      <c r="H1026" s="2" t="s">
        <v>13</v>
      </c>
      <c r="I1026" s="2"/>
      <c r="J1026" s="2"/>
      <c r="K1026" s="2"/>
      <c r="L1026" s="2" t="s">
        <v>16</v>
      </c>
      <c r="M1026" s="2"/>
      <c r="N1026" s="2"/>
      <c r="O1026" s="2" t="s">
        <v>17</v>
      </c>
      <c r="P1026" s="2"/>
      <c r="Q1026" s="2"/>
      <c r="R1026" s="2" t="s">
        <v>18</v>
      </c>
      <c r="S1026" s="2"/>
      <c r="T1026" s="2"/>
      <c r="U1026" s="2"/>
      <c r="V1026" s="2" t="s">
        <v>6</v>
      </c>
      <c r="W1026" s="2"/>
      <c r="X1026" s="2"/>
      <c r="Y1026" s="2"/>
    </row>
    <row r="1027" spans="1:25" x14ac:dyDescent="0.25">
      <c r="A1027" s="2"/>
      <c r="B1027" s="2"/>
      <c r="C1027" s="9">
        <f>H1027+C1018</f>
        <v>-0.19181893709755346</v>
      </c>
      <c r="D1027" s="9">
        <f t="shared" ref="D1027:D1028" si="232">I1027+D1018</f>
        <v>0.80645520045967167</v>
      </c>
      <c r="E1027" s="9">
        <f t="shared" ref="E1027:E1028" si="233">J1027+E1018</f>
        <v>-0.34229363407711916</v>
      </c>
      <c r="F1027" s="2"/>
      <c r="G1027" s="2"/>
      <c r="H1027" s="5">
        <f>$F$2 * (L1027*A1018)</f>
        <v>-1.4289322120869009E-3</v>
      </c>
      <c r="I1027" s="5">
        <f>L1027*A1019*$F$2</f>
        <v>-2.6949160140235414E-4</v>
      </c>
      <c r="J1027" s="5">
        <f>L1027*A1020*$F$2</f>
        <v>-1.8363032374625523E-3</v>
      </c>
      <c r="K1027" s="2"/>
      <c r="L1027" s="10">
        <f>(K1018*(1-K1018)*M1027) * $D$2</f>
        <v>-1.7409018178446648E-3</v>
      </c>
      <c r="M1027" s="10">
        <f>O1018*V1027+O1019*V1028</f>
        <v>-8.1858517925489892E-3</v>
      </c>
      <c r="N1027" s="2"/>
      <c r="O1027" s="9">
        <f>O1018+R1027</f>
        <v>-0.13603822750765476</v>
      </c>
      <c r="P1027" s="9">
        <f>P1018+S1027</f>
        <v>0.2858865626983364</v>
      </c>
      <c r="Q1027" s="2"/>
      <c r="R1027" s="5">
        <f t="array" ref="R1027:S1028">MMULT(V1027:V1028,TRANSPOSE(K1018:K1019)*$F$2)</f>
        <v>-1.6038227507654754E-2</v>
      </c>
      <c r="S1027" s="5">
        <v>-4.4113437301663609E-2</v>
      </c>
      <c r="T1027" s="2"/>
      <c r="U1027" s="2"/>
      <c r="V1027" s="10">
        <f>(W1018-U1018)*W1018*(1-W1018)</f>
        <v>-5.8085107594276819E-2</v>
      </c>
      <c r="W1027" s="2"/>
      <c r="X1027" s="2"/>
      <c r="Y1027" s="2"/>
    </row>
    <row r="1028" spans="1:25" x14ac:dyDescent="0.25">
      <c r="A1028" s="2"/>
      <c r="B1028" s="2"/>
      <c r="C1028" s="9">
        <f>H1028+C1019</f>
        <v>0.64485059121713106</v>
      </c>
      <c r="D1028" s="9">
        <f t="shared" si="232"/>
        <v>9.5081471150599298E-2</v>
      </c>
      <c r="E1028" s="9">
        <f t="shared" si="233"/>
        <v>0.67206676853780423</v>
      </c>
      <c r="F1028" s="2"/>
      <c r="G1028" s="2"/>
      <c r="H1028" s="5">
        <f>$F$2 * (L1028*A1018)</f>
        <v>-4.9581843100337045E-3</v>
      </c>
      <c r="I1028" s="5">
        <f>L1028*A1019*$F$2</f>
        <v>-9.3509616373442669E-4</v>
      </c>
      <c r="J1028" s="5">
        <f>L1028*A1020*$F$2</f>
        <v>-6.3717017668415577E-3</v>
      </c>
      <c r="K1028" s="2"/>
      <c r="L1028" s="10">
        <f>(K1019*(1-K1019)*M1028) * $D$2</f>
        <v>-6.0406728923412577E-3</v>
      </c>
      <c r="M1028" s="10">
        <f>P1018*V1027+P1019*V1028</f>
        <v>-4.5842759384908838E-2</v>
      </c>
      <c r="N1028" s="2"/>
      <c r="O1028" s="9">
        <f>O1019+R1028</f>
        <v>0.23326067221642</v>
      </c>
      <c r="P1028" s="9">
        <f>P1019+S1028</f>
        <v>0.39395817360113428</v>
      </c>
      <c r="Q1028" s="2"/>
      <c r="R1028" s="5">
        <v>-1.6739327783580015E-2</v>
      </c>
      <c r="S1028" s="5">
        <v>-4.6041826398865698E-2</v>
      </c>
      <c r="T1028" s="2"/>
      <c r="U1028" s="2"/>
      <c r="V1028" s="10">
        <f>(W1019-U1019)*W1019*(1-W1019)</f>
        <v>-6.0624258815448827E-2</v>
      </c>
      <c r="W1028" s="2"/>
      <c r="X1028" s="2"/>
      <c r="Y1028" s="2"/>
    </row>
    <row r="1029" spans="1:2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5">
      <c r="A1031" s="2"/>
      <c r="B1031" s="2"/>
      <c r="C1031" s="2" t="s">
        <v>9</v>
      </c>
      <c r="D1031" s="2"/>
      <c r="E1031" s="2"/>
      <c r="F1031" s="2"/>
      <c r="G1031" s="2"/>
      <c r="H1031" s="2" t="s">
        <v>14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5">
      <c r="A1032" s="2"/>
      <c r="B1032" s="2"/>
      <c r="C1032" s="9">
        <f>C1023+H1032</f>
        <v>-0.14631363169851386</v>
      </c>
      <c r="D1032" s="9">
        <f>D1023+I1032</f>
        <v>-0.39890668627956222</v>
      </c>
      <c r="E1032" s="2"/>
      <c r="F1032" s="2"/>
      <c r="G1032" s="2"/>
      <c r="H1032" s="5">
        <f>L1027*A1023*$F$2</f>
        <v>-4.819577740386494E-4</v>
      </c>
      <c r="I1032" s="5">
        <f>L1027*A1024*$F$2</f>
        <v>-1.3256660532610478E-3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5">
      <c r="A1033" s="2"/>
      <c r="B1033" s="2"/>
      <c r="C1033" s="9">
        <f>C1024+H1033</f>
        <v>0.18281702030267499</v>
      </c>
      <c r="D1033" s="9">
        <f>D1024+I1033</f>
        <v>0.26264440751307255</v>
      </c>
      <c r="E1033" s="2"/>
      <c r="F1033" s="2"/>
      <c r="G1033" s="2"/>
      <c r="H1033" s="5">
        <f>L1028*A1023*$F$2</f>
        <v>-1.6723224888654654E-3</v>
      </c>
      <c r="I1033" s="5">
        <f>L1028*A1024*$F$2</f>
        <v>-4.5998659488708489E-3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spans="1:25" x14ac:dyDescent="0.25">
      <c r="A1037" s="2" t="s">
        <v>2</v>
      </c>
      <c r="B1037" s="2">
        <f>B1015+1</f>
        <v>48</v>
      </c>
      <c r="C1037" s="2"/>
      <c r="D1037" s="2"/>
      <c r="E1037" s="2"/>
      <c r="F1037" s="2"/>
      <c r="G1037" s="2"/>
      <c r="H1037" s="2" t="s">
        <v>10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25</v>
      </c>
      <c r="X1037" s="2"/>
      <c r="Y1037" s="2"/>
    </row>
    <row r="1038" spans="1:25" x14ac:dyDescent="0.25">
      <c r="A1038" s="2" t="s">
        <v>24</v>
      </c>
      <c r="B1038" s="2"/>
      <c r="C1038" s="2"/>
      <c r="D1038" s="2"/>
      <c r="E1038" s="2"/>
      <c r="F1038" s="2"/>
      <c r="G1038" s="2"/>
      <c r="H1038" s="5">
        <f t="array" ref="H1038:H1039">MMULT(C1040:E1041,A1040:A1042)</f>
        <v>-0.43739671529228885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 t="s">
        <v>21</v>
      </c>
    </row>
    <row r="1039" spans="1:25" x14ac:dyDescent="0.25">
      <c r="A1039" s="2" t="s">
        <v>3</v>
      </c>
      <c r="B1039" s="2"/>
      <c r="C1039" s="2" t="s">
        <v>8</v>
      </c>
      <c r="D1039" s="2"/>
      <c r="E1039" s="2"/>
      <c r="F1039" s="2"/>
      <c r="G1039" s="2"/>
      <c r="H1039" s="5">
        <v>1.3921200049542333</v>
      </c>
      <c r="I1039" s="2"/>
      <c r="J1039" s="2"/>
      <c r="K1039" s="2" t="s">
        <v>15</v>
      </c>
      <c r="L1039" s="2"/>
      <c r="M1039" s="2"/>
      <c r="N1039" s="2"/>
      <c r="O1039" s="2" t="s">
        <v>17</v>
      </c>
      <c r="P1039" s="2"/>
      <c r="Q1039" s="2"/>
      <c r="R1039" s="2" t="s">
        <v>19</v>
      </c>
      <c r="S1039" s="2"/>
      <c r="T1039" s="2"/>
      <c r="U1039" s="2" t="s">
        <v>20</v>
      </c>
      <c r="V1039" s="2"/>
      <c r="W1039" s="2" t="s">
        <v>4</v>
      </c>
      <c r="X1039" s="2"/>
      <c r="Y1039" s="2" t="s">
        <v>5</v>
      </c>
    </row>
    <row r="1040" spans="1:25" x14ac:dyDescent="0.25">
      <c r="A1040" s="9">
        <f>A1018</f>
        <v>0.91200000000000003</v>
      </c>
      <c r="B1040" s="2"/>
      <c r="C1040" s="10">
        <f>C1027</f>
        <v>-0.19181893709755346</v>
      </c>
      <c r="D1040" s="10">
        <f t="shared" ref="D1040:E1040" si="234">D1027</f>
        <v>0.80645520045967167</v>
      </c>
      <c r="E1040" s="10">
        <f t="shared" si="234"/>
        <v>-0.34229363407711916</v>
      </c>
      <c r="F1040" s="2"/>
      <c r="G1040" s="2"/>
      <c r="H1040" s="2"/>
      <c r="I1040" s="5">
        <f>H1038+H1045</f>
        <v>-0.81890120515159681</v>
      </c>
      <c r="J1040" s="2"/>
      <c r="K1040" s="9">
        <f>1/(1+EXP(-$D$2 * I1040))</f>
        <v>0.3059969533077177</v>
      </c>
      <c r="L1040" s="2"/>
      <c r="M1040" s="2"/>
      <c r="N1040" s="2"/>
      <c r="O1040" s="10">
        <v>-0.12</v>
      </c>
      <c r="P1040" s="10">
        <v>0.33</v>
      </c>
      <c r="Q1040" s="2"/>
      <c r="R1040" s="5">
        <f t="array" ref="R1040:R1041">MMULT(O1040:P1041,K1040:K1041)</f>
        <v>0.240993306483651</v>
      </c>
      <c r="S1040" s="2"/>
      <c r="T1040" s="2"/>
      <c r="U1040" s="11">
        <f>1/(1+EXP(-$D$2 * R1040))</f>
        <v>0.55995841949698566</v>
      </c>
      <c r="V1040" s="2"/>
      <c r="W1040" s="9">
        <f>W1018</f>
        <v>0.21</v>
      </c>
      <c r="X1040" s="2"/>
      <c r="Y1040" s="1">
        <f>0.5*((U1040-W1040)^2 + (U1041-W1041)^2)</f>
        <v>9.7651470615704686E-2</v>
      </c>
    </row>
    <row r="1041" spans="1:25" x14ac:dyDescent="0.25">
      <c r="A1041" s="9">
        <f t="shared" ref="A1041:A1042" si="235">A1019</f>
        <v>0.17199999999999999</v>
      </c>
      <c r="B1041" s="2"/>
      <c r="C1041" s="10">
        <f>C1028</f>
        <v>0.64485059121713106</v>
      </c>
      <c r="D1041" s="10">
        <f t="shared" ref="D1041:E1041" si="236">D1028</f>
        <v>9.5081471150599298E-2</v>
      </c>
      <c r="E1041" s="10">
        <f t="shared" si="236"/>
        <v>0.67206676853780423</v>
      </c>
      <c r="F1041" s="2"/>
      <c r="G1041" s="2"/>
      <c r="H1041" s="2"/>
      <c r="I1041" s="5">
        <f>H1039+H1046</f>
        <v>1.669839088566579</v>
      </c>
      <c r="J1041" s="2"/>
      <c r="K1041" s="9">
        <f>1/(1+EXP(-$D$2 * I1041))</f>
        <v>0.84155436630477909</v>
      </c>
      <c r="L1041" s="2"/>
      <c r="M1041" s="2"/>
      <c r="N1041" s="2"/>
      <c r="O1041" s="10">
        <v>0.25</v>
      </c>
      <c r="P1041" s="10">
        <v>0.44</v>
      </c>
      <c r="Q1041" s="2"/>
      <c r="R1041" s="5">
        <v>0.4467831595010322</v>
      </c>
      <c r="S1041" s="2"/>
      <c r="T1041" s="2"/>
      <c r="U1041" s="11">
        <f>1/(1+EXP(-$D$2 * R1041))</f>
        <v>0.60987412965043752</v>
      </c>
      <c r="V1041" s="2"/>
      <c r="W1041" s="9">
        <f>W1019</f>
        <v>0.34</v>
      </c>
      <c r="X1041" s="2"/>
      <c r="Y1041" s="2"/>
    </row>
    <row r="1042" spans="1:25" x14ac:dyDescent="0.25">
      <c r="A1042" s="9">
        <f t="shared" si="235"/>
        <v>1.1719999999999999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5">
      <c r="A1044" s="2" t="s">
        <v>7</v>
      </c>
      <c r="B1044" s="2"/>
      <c r="C1044" s="2" t="s">
        <v>9</v>
      </c>
      <c r="D1044" s="2"/>
      <c r="E1044" s="2"/>
      <c r="F1044" s="2"/>
      <c r="G1044" s="2"/>
      <c r="H1044" s="2" t="s">
        <v>11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5">
      <c r="A1045" s="9">
        <f>K1018</f>
        <v>0.3067955543916201</v>
      </c>
      <c r="B1045" s="2"/>
      <c r="C1045" s="10">
        <f>C1032</f>
        <v>-0.14631363169851386</v>
      </c>
      <c r="D1045" s="10">
        <f>D1032</f>
        <v>-0.39890668627956222</v>
      </c>
      <c r="E1045" s="2"/>
      <c r="F1045" s="2"/>
      <c r="G1045" s="2"/>
      <c r="H1045" s="5">
        <f t="array" ref="H1045:H1046">MMULT(C1045:D1046,A1045:A1046)</f>
        <v>-0.38150448985930796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5">
      <c r="A1046" s="9">
        <f>K1019</f>
        <v>0.84384676839285522</v>
      </c>
      <c r="B1046" s="2"/>
      <c r="C1046" s="10">
        <f>C1033</f>
        <v>0.18281702030267499</v>
      </c>
      <c r="D1046" s="10">
        <f>D1033</f>
        <v>0.26264440751307255</v>
      </c>
      <c r="E1046" s="2"/>
      <c r="F1046" s="2"/>
      <c r="G1046" s="2"/>
      <c r="H1046" s="5">
        <v>0.27771908361234565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 t="s">
        <v>23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22</v>
      </c>
      <c r="W1047" s="2"/>
      <c r="X1047" s="2"/>
      <c r="Y1047" s="2"/>
    </row>
    <row r="1048" spans="1:25" x14ac:dyDescent="0.25">
      <c r="A1048" s="2"/>
      <c r="B1048" s="2"/>
      <c r="C1048" s="2" t="s">
        <v>8</v>
      </c>
      <c r="D1048" s="2" t="s">
        <v>12</v>
      </c>
      <c r="E1048" s="2"/>
      <c r="F1048" s="2"/>
      <c r="G1048" s="2"/>
      <c r="H1048" s="2" t="s">
        <v>13</v>
      </c>
      <c r="I1048" s="2"/>
      <c r="J1048" s="2"/>
      <c r="K1048" s="2"/>
      <c r="L1048" s="2" t="s">
        <v>16</v>
      </c>
      <c r="M1048" s="2"/>
      <c r="N1048" s="2"/>
      <c r="O1048" s="2" t="s">
        <v>17</v>
      </c>
      <c r="P1048" s="2"/>
      <c r="Q1048" s="2"/>
      <c r="R1048" s="2" t="s">
        <v>18</v>
      </c>
      <c r="S1048" s="2"/>
      <c r="T1048" s="2"/>
      <c r="U1048" s="2"/>
      <c r="V1048" s="2" t="s">
        <v>6</v>
      </c>
      <c r="W1048" s="2"/>
      <c r="X1048" s="2"/>
      <c r="Y1048" s="2"/>
    </row>
    <row r="1049" spans="1:25" x14ac:dyDescent="0.25">
      <c r="A1049" s="2"/>
      <c r="B1049" s="2"/>
      <c r="C1049" s="9">
        <f>H1049+C1040</f>
        <v>-0.19324354563858839</v>
      </c>
      <c r="D1049" s="9">
        <f t="shared" ref="D1049:D1050" si="237">I1049+D1040</f>
        <v>0.80618652428745896</v>
      </c>
      <c r="E1049" s="9">
        <f t="shared" ref="E1049:E1050" si="238">J1049+E1040</f>
        <v>-0.34412438101801052</v>
      </c>
      <c r="F1049" s="2"/>
      <c r="G1049" s="2"/>
      <c r="H1049" s="5">
        <f>$F$2 * (L1049*A1040)</f>
        <v>-1.4246085410349351E-3</v>
      </c>
      <c r="I1049" s="5">
        <f>L1049*A1041*$F$2</f>
        <v>-2.6867617221272897E-4</v>
      </c>
      <c r="J1049" s="5">
        <f>L1049*A1042*$F$2</f>
        <v>-1.8307469408913861E-3</v>
      </c>
      <c r="K1049" s="2"/>
      <c r="L1049" s="10">
        <f>(K1040*(1-K1040)*M1049) * $D$2</f>
        <v>-1.73563418742073E-3</v>
      </c>
      <c r="M1049" s="10">
        <f>O1040*V1049+O1041*V1050</f>
        <v>-8.1729664580435513E-3</v>
      </c>
      <c r="N1049" s="2"/>
      <c r="O1049" s="9">
        <f>O1040+R1049</f>
        <v>-0.13598904203756546</v>
      </c>
      <c r="P1049" s="9">
        <f>P1040+S1049</f>
        <v>0.28602685584188625</v>
      </c>
      <c r="Q1049" s="2"/>
      <c r="R1049" s="5">
        <f t="array" ref="R1049:S1050">MMULT(V1049:V1050,TRANSPOSE(K1040:K1041)*$F$2)</f>
        <v>-1.5989042037565456E-2</v>
      </c>
      <c r="S1049" s="5">
        <v>-4.397314415811375E-2</v>
      </c>
      <c r="T1049" s="2"/>
      <c r="U1049" s="2"/>
      <c r="V1049" s="10">
        <f>(W1040-U1040)*W1040*(1-W1040)</f>
        <v>-5.8058101794549934E-2</v>
      </c>
      <c r="W1049" s="2"/>
      <c r="X1049" s="2"/>
      <c r="Y1049" s="2"/>
    </row>
    <row r="1050" spans="1:25" x14ac:dyDescent="0.25">
      <c r="A1050" s="2"/>
      <c r="B1050" s="2"/>
      <c r="C1050" s="9">
        <f>H1050+C1041</f>
        <v>0.63983736729118157</v>
      </c>
      <c r="D1050" s="9">
        <f t="shared" si="237"/>
        <v>9.4135994708424625E-2</v>
      </c>
      <c r="E1050" s="9">
        <f t="shared" si="238"/>
        <v>0.66562433603647442</v>
      </c>
      <c r="F1050" s="2"/>
      <c r="G1050" s="2"/>
      <c r="H1050" s="5">
        <f>$F$2 * (L1050*A1040)</f>
        <v>-5.0132239259494515E-3</v>
      </c>
      <c r="I1050" s="5">
        <f>L1050*A1041*$F$2</f>
        <v>-9.4547644217467719E-4</v>
      </c>
      <c r="J1050" s="5">
        <f>L1050*A1042*$F$2</f>
        <v>-6.4424325013297768E-3</v>
      </c>
      <c r="K1050" s="2"/>
      <c r="L1050" s="10">
        <f>(K1041*(1-K1041)*M1050) * $D$2</f>
        <v>-6.1077289546167778E-3</v>
      </c>
      <c r="M1050" s="10">
        <f>P1040*V1049+P1041*V1050</f>
        <v>-4.5805465657367081E-2</v>
      </c>
      <c r="N1050" s="2"/>
      <c r="O1050" s="9">
        <f>O1041+R1050</f>
        <v>0.23332200961363758</v>
      </c>
      <c r="P1050" s="9">
        <f>P1041+S1050</f>
        <v>0.3941321066137608</v>
      </c>
      <c r="Q1050" s="2"/>
      <c r="R1050" s="5">
        <v>-1.6677990386362404E-2</v>
      </c>
      <c r="S1050" s="5">
        <v>-4.58678933862392E-2</v>
      </c>
      <c r="T1050" s="2"/>
      <c r="U1050" s="2"/>
      <c r="V1050" s="10">
        <f>(W1041-U1041)*W1041*(1-W1041)</f>
        <v>-6.0559754693558177E-2</v>
      </c>
      <c r="W1050" s="2"/>
      <c r="X1050" s="2"/>
      <c r="Y1050" s="2"/>
    </row>
    <row r="1051" spans="1:2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5">
      <c r="A1053" s="2"/>
      <c r="B1053" s="2"/>
      <c r="C1053" s="2" t="s">
        <v>9</v>
      </c>
      <c r="D1053" s="2"/>
      <c r="E1053" s="2"/>
      <c r="F1053" s="2"/>
      <c r="G1053" s="2"/>
      <c r="H1053" s="2" t="s">
        <v>14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5">
      <c r="A1054" s="2"/>
      <c r="B1054" s="2"/>
      <c r="C1054" s="9">
        <f>C1045+H1054</f>
        <v>-0.14679286806598957</v>
      </c>
      <c r="D1054" s="9">
        <f>D1045+I1054</f>
        <v>-0.40022483464971265</v>
      </c>
      <c r="E1054" s="2"/>
      <c r="F1054" s="2"/>
      <c r="G1054" s="2"/>
      <c r="H1054" s="5">
        <f>L1049*A1045*$F$2</f>
        <v>-4.7923636747571275E-4</v>
      </c>
      <c r="I1054" s="5">
        <f>L1049*A1046*$F$2</f>
        <v>-1.318148370150428E-3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5">
      <c r="A1055" s="2"/>
      <c r="B1055" s="2"/>
      <c r="C1055" s="9">
        <f>C1046+H1055</f>
        <v>0.18113057862104012</v>
      </c>
      <c r="D1055" s="9">
        <f>D1046+I1055</f>
        <v>0.25800581890655699</v>
      </c>
      <c r="E1055" s="2"/>
      <c r="F1055" s="2"/>
      <c r="G1055" s="2"/>
      <c r="H1055" s="5">
        <f>L1050*A1045*$F$2</f>
        <v>-1.6864416816348641E-3</v>
      </c>
      <c r="I1055" s="5">
        <f>L1050*A1046*$F$2</f>
        <v>-4.6385886065155556E-3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spans="1:25" x14ac:dyDescent="0.25">
      <c r="A1059" s="2" t="s">
        <v>2</v>
      </c>
      <c r="B1059" s="2">
        <f>B1037+1</f>
        <v>49</v>
      </c>
      <c r="C1059" s="2"/>
      <c r="D1059" s="2"/>
      <c r="E1059" s="2"/>
      <c r="F1059" s="2"/>
      <c r="G1059" s="2"/>
      <c r="H1059" s="2" t="s">
        <v>10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25</v>
      </c>
      <c r="X1059" s="2"/>
      <c r="Y1059" s="2"/>
    </row>
    <row r="1060" spans="1:25" x14ac:dyDescent="0.25">
      <c r="A1060" s="2" t="s">
        <v>24</v>
      </c>
      <c r="B1060" s="2"/>
      <c r="C1060" s="2"/>
      <c r="D1060" s="2"/>
      <c r="E1060" s="2"/>
      <c r="F1060" s="2"/>
      <c r="G1060" s="2"/>
      <c r="H1060" s="5">
        <f t="array" ref="H1060:H1061">MMULT(C1062:E1063,A1062:A1064)</f>
        <v>-0.44088780599805799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 t="s">
        <v>21</v>
      </c>
    </row>
    <row r="1061" spans="1:25" x14ac:dyDescent="0.25">
      <c r="A1061" s="2" t="s">
        <v>3</v>
      </c>
      <c r="B1061" s="2"/>
      <c r="C1061" s="2" t="s">
        <v>8</v>
      </c>
      <c r="D1061" s="2"/>
      <c r="E1061" s="2"/>
      <c r="F1061" s="2"/>
      <c r="G1061" s="2"/>
      <c r="H1061" s="5">
        <v>1.3798347918941545</v>
      </c>
      <c r="I1061" s="2"/>
      <c r="J1061" s="2"/>
      <c r="K1061" s="2" t="s">
        <v>15</v>
      </c>
      <c r="L1061" s="2"/>
      <c r="M1061" s="2"/>
      <c r="N1061" s="2"/>
      <c r="O1061" s="2" t="s">
        <v>17</v>
      </c>
      <c r="P1061" s="2"/>
      <c r="Q1061" s="2"/>
      <c r="R1061" s="2" t="s">
        <v>19</v>
      </c>
      <c r="S1061" s="2"/>
      <c r="T1061" s="2"/>
      <c r="U1061" s="2" t="s">
        <v>20</v>
      </c>
      <c r="V1061" s="2"/>
      <c r="W1061" s="2" t="s">
        <v>4</v>
      </c>
      <c r="X1061" s="2"/>
      <c r="Y1061" s="2" t="s">
        <v>5</v>
      </c>
    </row>
    <row r="1062" spans="1:25" x14ac:dyDescent="0.25">
      <c r="A1062" s="9">
        <f>A1040</f>
        <v>0.91200000000000003</v>
      </c>
      <c r="B1062" s="2"/>
      <c r="C1062" s="10">
        <f>C1049</f>
        <v>-0.19324354563858839</v>
      </c>
      <c r="D1062" s="10">
        <f t="shared" ref="D1062:E1062" si="239">D1049</f>
        <v>0.80618652428745896</v>
      </c>
      <c r="E1062" s="10">
        <f t="shared" si="239"/>
        <v>-0.34412438101801052</v>
      </c>
      <c r="F1062" s="2"/>
      <c r="G1062" s="2"/>
      <c r="H1062" s="2"/>
      <c r="I1062" s="5">
        <f>H1060+H1067</f>
        <v>-0.82261693349662646</v>
      </c>
      <c r="J1062" s="2"/>
      <c r="K1062" s="9">
        <f>1/(1+EXP(-$D$2 * I1062))</f>
        <v>0.30520844008284748</v>
      </c>
      <c r="L1062" s="2"/>
      <c r="M1062" s="2"/>
      <c r="N1062" s="2"/>
      <c r="O1062" s="10">
        <v>-0.12</v>
      </c>
      <c r="P1062" s="10">
        <v>0.33</v>
      </c>
      <c r="Q1062" s="2"/>
      <c r="R1062" s="5">
        <f t="array" ref="R1062:R1063">MMULT(O1062:P1063,K1062:K1063)</f>
        <v>0.24031536982400437</v>
      </c>
      <c r="S1062" s="2"/>
      <c r="T1062" s="2"/>
      <c r="U1062" s="11">
        <f>1/(1+EXP(-$D$2 * R1062))</f>
        <v>0.55979136573854238</v>
      </c>
      <c r="V1062" s="2"/>
      <c r="W1062" s="9">
        <f>W1040</f>
        <v>0.21</v>
      </c>
      <c r="X1062" s="2"/>
      <c r="Y1062" s="1">
        <f>0.5*((U1062-W1062)^2 + (U1063-W1063)^2)</f>
        <v>9.7514255183902318E-2</v>
      </c>
    </row>
    <row r="1063" spans="1:25" x14ac:dyDescent="0.25">
      <c r="A1063" s="9">
        <f t="shared" ref="A1063:A1064" si="240">A1041</f>
        <v>0.17199999999999999</v>
      </c>
      <c r="B1063" s="2"/>
      <c r="C1063" s="10">
        <f>C1050</f>
        <v>0.63983736729118157</v>
      </c>
      <c r="D1063" s="10">
        <f t="shared" ref="D1063:E1063" si="241">D1050</f>
        <v>9.4135994708424625E-2</v>
      </c>
      <c r="E1063" s="10">
        <f t="shared" si="241"/>
        <v>0.66562433603647442</v>
      </c>
      <c r="F1063" s="2"/>
      <c r="G1063" s="2"/>
      <c r="H1063" s="2"/>
      <c r="I1063" s="5">
        <f>H1061+H1068</f>
        <v>1.6523861205359101</v>
      </c>
      <c r="J1063" s="2"/>
      <c r="K1063" s="9">
        <f>1/(1+EXP(-$D$2 * I1063))</f>
        <v>0.83921328070892731</v>
      </c>
      <c r="L1063" s="2"/>
      <c r="M1063" s="2"/>
      <c r="N1063" s="2"/>
      <c r="O1063" s="10">
        <v>0.25</v>
      </c>
      <c r="P1063" s="10">
        <v>0.44</v>
      </c>
      <c r="Q1063" s="2"/>
      <c r="R1063" s="5">
        <v>0.44555595353263988</v>
      </c>
      <c r="S1063" s="2"/>
      <c r="T1063" s="2"/>
      <c r="U1063" s="11">
        <f>1/(1+EXP(-$D$2 * R1063))</f>
        <v>0.60958210404730118</v>
      </c>
      <c r="V1063" s="2"/>
      <c r="W1063" s="9">
        <f>W1041</f>
        <v>0.34</v>
      </c>
      <c r="X1063" s="2"/>
      <c r="Y1063" s="2"/>
    </row>
    <row r="1064" spans="1:25" x14ac:dyDescent="0.25">
      <c r="A1064" s="9">
        <f t="shared" si="240"/>
        <v>1.1719999999999999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5">
      <c r="A1066" s="2" t="s">
        <v>7</v>
      </c>
      <c r="B1066" s="2"/>
      <c r="C1066" s="2" t="s">
        <v>9</v>
      </c>
      <c r="D1066" s="2"/>
      <c r="E1066" s="2"/>
      <c r="F1066" s="2"/>
      <c r="G1066" s="2"/>
      <c r="H1066" s="2" t="s">
        <v>11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5">
      <c r="A1067" s="9">
        <f>K1040</f>
        <v>0.3059969533077177</v>
      </c>
      <c r="B1067" s="2"/>
      <c r="C1067" s="10">
        <f>C1054</f>
        <v>-0.14679286806598957</v>
      </c>
      <c r="D1067" s="10">
        <f>D1054</f>
        <v>-0.40022483464971265</v>
      </c>
      <c r="E1067" s="2"/>
      <c r="F1067" s="2"/>
      <c r="G1067" s="2"/>
      <c r="H1067" s="5">
        <f t="array" ref="H1067:H1068">MMULT(C1067:D1068,A1067:A1068)</f>
        <v>-0.38172912749856847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5">
      <c r="A1068" s="9">
        <f>K1041</f>
        <v>0.84155436630477909</v>
      </c>
      <c r="B1068" s="2"/>
      <c r="C1068" s="10">
        <f>C1055</f>
        <v>0.18113057862104012</v>
      </c>
      <c r="D1068" s="10">
        <f>D1055</f>
        <v>0.25800581890655699</v>
      </c>
      <c r="E1068" s="2"/>
      <c r="F1068" s="2"/>
      <c r="G1068" s="2"/>
      <c r="H1068" s="5">
        <v>0.27255132864175546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 t="s">
        <v>23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22</v>
      </c>
      <c r="W1069" s="2"/>
      <c r="X1069" s="2"/>
      <c r="Y1069" s="2"/>
    </row>
    <row r="1070" spans="1:25" x14ac:dyDescent="0.25">
      <c r="A1070" s="2"/>
      <c r="B1070" s="2"/>
      <c r="C1070" s="2" t="s">
        <v>8</v>
      </c>
      <c r="D1070" s="2" t="s">
        <v>12</v>
      </c>
      <c r="E1070" s="2"/>
      <c r="F1070" s="2"/>
      <c r="G1070" s="2"/>
      <c r="H1070" s="2" t="s">
        <v>13</v>
      </c>
      <c r="I1070" s="2"/>
      <c r="J1070" s="2"/>
      <c r="K1070" s="2"/>
      <c r="L1070" s="2" t="s">
        <v>16</v>
      </c>
      <c r="M1070" s="2"/>
      <c r="N1070" s="2"/>
      <c r="O1070" s="2" t="s">
        <v>17</v>
      </c>
      <c r="P1070" s="2"/>
      <c r="Q1070" s="2"/>
      <c r="R1070" s="2" t="s">
        <v>18</v>
      </c>
      <c r="S1070" s="2"/>
      <c r="T1070" s="2"/>
      <c r="U1070" s="2"/>
      <c r="V1070" s="2" t="s">
        <v>6</v>
      </c>
      <c r="W1070" s="2"/>
      <c r="X1070" s="2"/>
      <c r="Y1070" s="2"/>
    </row>
    <row r="1071" spans="1:25" x14ac:dyDescent="0.25">
      <c r="A1071" s="2"/>
      <c r="B1071" s="2"/>
      <c r="C1071" s="9">
        <f>H1071+C1062</f>
        <v>-0.19466382496244675</v>
      </c>
      <c r="D1071" s="9">
        <f t="shared" ref="D1071:D1072" si="242">I1071+D1062</f>
        <v>0.8059186645904155</v>
      </c>
      <c r="E1071" s="9">
        <f t="shared" ref="E1071:E1072" si="243">J1071+E1062</f>
        <v>-0.34594956453507408</v>
      </c>
      <c r="F1071" s="2"/>
      <c r="G1071" s="2"/>
      <c r="H1071" s="5">
        <f>$F$2 * (L1071*A1062)</f>
        <v>-1.4202793238583557E-3</v>
      </c>
      <c r="I1071" s="5">
        <f>L1071*A1063*$F$2</f>
        <v>-2.6785969704346181E-4</v>
      </c>
      <c r="J1071" s="5">
        <f>L1071*A1064*$F$2</f>
        <v>-1.8251835170635885E-3</v>
      </c>
      <c r="K1071" s="2"/>
      <c r="L1071" s="10">
        <f>(K1062*(1-K1062)*M1071) * $D$2</f>
        <v>-1.7303598000223631E-3</v>
      </c>
      <c r="M1071" s="10">
        <f>O1062*V1071+O1063*V1072</f>
        <v>-8.1599095279306921E-3</v>
      </c>
      <c r="N1071" s="2"/>
      <c r="O1071" s="9">
        <f>O1062+R1071</f>
        <v>-0.13594022766253325</v>
      </c>
      <c r="P1071" s="9">
        <f>P1062+S1071</f>
        <v>0.28617011525536279</v>
      </c>
      <c r="Q1071" s="2"/>
      <c r="R1071" s="5">
        <f t="array" ref="R1071:S1072">MMULT(V1071:V1072,TRANSPOSE(K1062:K1063)*$F$2)</f>
        <v>-1.5940227662533255E-2</v>
      </c>
      <c r="S1071" s="5">
        <v>-4.3829884744637247E-2</v>
      </c>
      <c r="T1071" s="2"/>
      <c r="U1071" s="2"/>
      <c r="V1071" s="10">
        <f>(W1062-U1062)*W1062*(1-W1062)</f>
        <v>-5.8030387576024182E-2</v>
      </c>
      <c r="W1071" s="2"/>
      <c r="X1071" s="2"/>
      <c r="Y1071" s="2"/>
    </row>
    <row r="1072" spans="1:25" x14ac:dyDescent="0.25">
      <c r="A1072" s="2"/>
      <c r="B1072" s="2"/>
      <c r="C1072" s="9">
        <f>H1072+C1063</f>
        <v>0.63476842984193305</v>
      </c>
      <c r="D1072" s="9">
        <f t="shared" si="242"/>
        <v>9.3180010891241796E-2</v>
      </c>
      <c r="E1072" s="9">
        <f t="shared" si="243"/>
        <v>0.65911030677055416</v>
      </c>
      <c r="F1072" s="2"/>
      <c r="G1072" s="2"/>
      <c r="H1072" s="5">
        <f>$F$2 * (L1072*A1062)</f>
        <v>-5.068937449248509E-3</v>
      </c>
      <c r="I1072" s="5">
        <f>L1072*A1063*$F$2</f>
        <v>-9.5598381718283267E-4</v>
      </c>
      <c r="J1072" s="5">
        <f>L1072*A1064*$F$2</f>
        <v>-6.5140292659202322E-3</v>
      </c>
      <c r="K1072" s="2"/>
      <c r="L1072" s="10">
        <f>(K1063*(1-K1063)*M1072) * $D$2</f>
        <v>-6.175606054152666E-3</v>
      </c>
      <c r="M1072" s="10">
        <f>P1062*V1071+P1063*V1072</f>
        <v>-4.5767486525302305E-2</v>
      </c>
      <c r="N1072" s="2"/>
      <c r="O1072" s="9">
        <f>O1063+R1072</f>
        <v>0.23338298699233123</v>
      </c>
      <c r="P1072" s="9">
        <f>P1063+S1072</f>
        <v>0.39430919931977221</v>
      </c>
      <c r="Q1072" s="2"/>
      <c r="R1072" s="5">
        <v>-1.6617013007668768E-2</v>
      </c>
      <c r="S1072" s="5">
        <v>-4.5690800680227781E-2</v>
      </c>
      <c r="T1072" s="2"/>
      <c r="U1072" s="2"/>
      <c r="V1072" s="10">
        <f>(W1063-U1063)*W1063*(1-W1063)</f>
        <v>-6.0494224148214371E-2</v>
      </c>
      <c r="W1072" s="2"/>
      <c r="X1072" s="2"/>
      <c r="Y1072" s="2"/>
    </row>
    <row r="1073" spans="1:2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x14ac:dyDescent="0.25">
      <c r="A1075" s="2"/>
      <c r="B1075" s="2"/>
      <c r="C1075" s="2" t="s">
        <v>9</v>
      </c>
      <c r="D1075" s="2"/>
      <c r="E1075" s="2"/>
      <c r="F1075" s="2"/>
      <c r="G1075" s="2"/>
      <c r="H1075" s="2" t="s">
        <v>14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x14ac:dyDescent="0.25">
      <c r="A1076" s="2"/>
      <c r="B1076" s="2"/>
      <c r="C1076" s="9">
        <f>C1067+H1076</f>
        <v>-0.14726940441022926</v>
      </c>
      <c r="D1076" s="9">
        <f>D1067+I1076</f>
        <v>-0.40153540731020104</v>
      </c>
      <c r="E1076" s="2"/>
      <c r="F1076" s="2"/>
      <c r="G1076" s="2"/>
      <c r="H1076" s="5">
        <f>L1071*A1067*$F$2</f>
        <v>-4.7653634423969535E-4</v>
      </c>
      <c r="I1076" s="5">
        <f>L1071*A1068*$F$2</f>
        <v>-1.3105726604883757E-3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5">
      <c r="A1077" s="2"/>
      <c r="B1077" s="2"/>
      <c r="C1077" s="9">
        <f>C1068+H1077</f>
        <v>0.17942983364738066</v>
      </c>
      <c r="D1077" s="9">
        <f>D1068+I1077</f>
        <v>0.25332842149105161</v>
      </c>
      <c r="E1077" s="2"/>
      <c r="F1077" s="2"/>
      <c r="G1077" s="2"/>
      <c r="H1077" s="5">
        <f>L1072*A1067*$F$2</f>
        <v>-1.7007449736594709E-3</v>
      </c>
      <c r="I1077" s="5">
        <f>L1072*A1068*$F$2</f>
        <v>-4.6773974155053634E-3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spans="1:25" x14ac:dyDescent="0.25">
      <c r="A1081" s="2" t="s">
        <v>2</v>
      </c>
      <c r="B1081" s="2">
        <f>B1059+1</f>
        <v>50</v>
      </c>
      <c r="C1081" s="2"/>
      <c r="D1081" s="2"/>
      <c r="E1081" s="2"/>
      <c r="F1081" s="2"/>
      <c r="G1081" s="2"/>
      <c r="H1081" s="2" t="s">
        <v>10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25</v>
      </c>
      <c r="X1081" s="2"/>
      <c r="Y1081" s="2"/>
    </row>
    <row r="1082" spans="1:25" x14ac:dyDescent="0.25">
      <c r="A1082" s="2" t="s">
        <v>24</v>
      </c>
      <c r="B1082" s="2"/>
      <c r="C1082" s="2"/>
      <c r="D1082" s="2"/>
      <c r="E1082" s="2"/>
      <c r="F1082" s="2"/>
      <c r="G1082" s="2"/>
      <c r="H1082" s="5">
        <f t="array" ref="H1082:H1083">MMULT(C1084:E1085,A1084:A1086)</f>
        <v>-0.44436828769130676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 t="s">
        <v>21</v>
      </c>
    </row>
    <row r="1083" spans="1:25" x14ac:dyDescent="0.25">
      <c r="A1083" s="2" t="s">
        <v>3</v>
      </c>
      <c r="B1083" s="2"/>
      <c r="C1083" s="2" t="s">
        <v>8</v>
      </c>
      <c r="D1083" s="2"/>
      <c r="E1083" s="2"/>
      <c r="F1083" s="2"/>
      <c r="G1083" s="2"/>
      <c r="H1083" s="5">
        <v>1.367413049424226</v>
      </c>
      <c r="I1083" s="2"/>
      <c r="J1083" s="2"/>
      <c r="K1083" s="2" t="s">
        <v>15</v>
      </c>
      <c r="L1083" s="2"/>
      <c r="M1083" s="2"/>
      <c r="N1083" s="2"/>
      <c r="O1083" s="2" t="s">
        <v>17</v>
      </c>
      <c r="P1083" s="2"/>
      <c r="Q1083" s="2"/>
      <c r="R1083" s="2" t="s">
        <v>19</v>
      </c>
      <c r="S1083" s="2"/>
      <c r="T1083" s="2"/>
      <c r="U1083" s="2" t="s">
        <v>20</v>
      </c>
      <c r="V1083" s="2"/>
      <c r="W1083" s="2" t="s">
        <v>4</v>
      </c>
      <c r="X1083" s="2"/>
      <c r="Y1083" s="2" t="s">
        <v>5</v>
      </c>
    </row>
    <row r="1084" spans="1:25" x14ac:dyDescent="0.25">
      <c r="A1084" s="9">
        <f>A1062</f>
        <v>0.91200000000000003</v>
      </c>
      <c r="B1084" s="2"/>
      <c r="C1084" s="10">
        <f>C1071</f>
        <v>-0.19466382496244675</v>
      </c>
      <c r="D1084" s="10">
        <f t="shared" ref="D1084:E1084" si="244">D1071</f>
        <v>0.8059186645904155</v>
      </c>
      <c r="E1084" s="10">
        <f t="shared" si="244"/>
        <v>-0.34594956453507408</v>
      </c>
      <c r="F1084" s="2"/>
      <c r="G1084" s="2"/>
      <c r="H1084" s="2"/>
      <c r="I1084" s="5">
        <f>H1082+H1089</f>
        <v>-0.82628999937287206</v>
      </c>
      <c r="J1084" s="2"/>
      <c r="K1084" s="9">
        <f>1/(1+EXP(-$D$2 * I1084))</f>
        <v>0.30443010127645453</v>
      </c>
      <c r="L1084" s="2"/>
      <c r="M1084" s="2"/>
      <c r="N1084" s="2"/>
      <c r="O1084" s="10">
        <v>-0.12</v>
      </c>
      <c r="P1084" s="10">
        <v>0.33</v>
      </c>
      <c r="Q1084" s="2"/>
      <c r="R1084" s="5">
        <f t="array" ref="R1084:R1085">MMULT(O1084:P1085,K1084:K1085)</f>
        <v>0.23961979973550204</v>
      </c>
      <c r="S1084" s="2"/>
      <c r="T1084" s="2"/>
      <c r="U1084" s="11">
        <f>1/(1+EXP(-$D$2 * R1084))</f>
        <v>0.5596199527626442</v>
      </c>
      <c r="V1084" s="2"/>
      <c r="W1084" s="9">
        <f>W1062</f>
        <v>0.21</v>
      </c>
      <c r="X1084" s="2"/>
      <c r="Y1084" s="1">
        <f>0.5*((U1084-W1084)^2 + (U1085-W1085)^2)</f>
        <v>9.7374367920484081E-2</v>
      </c>
    </row>
    <row r="1085" spans="1:25" x14ac:dyDescent="0.25">
      <c r="A1085" s="9">
        <f t="shared" ref="A1085:A1086" si="245">A1063</f>
        <v>0.17199999999999999</v>
      </c>
      <c r="B1085" s="2"/>
      <c r="C1085" s="10">
        <f>C1072</f>
        <v>0.63476842984193305</v>
      </c>
      <c r="D1085" s="10">
        <f t="shared" ref="D1085:E1085" si="246">D1072</f>
        <v>9.3180010891241796E-2</v>
      </c>
      <c r="E1085" s="10">
        <f t="shared" si="246"/>
        <v>0.65911030677055416</v>
      </c>
      <c r="F1085" s="2"/>
      <c r="G1085" s="2"/>
      <c r="H1085" s="2"/>
      <c r="I1085" s="5">
        <f>H1083+H1090</f>
        <v>1.6347731247523871</v>
      </c>
      <c r="J1085" s="2"/>
      <c r="K1085" s="9">
        <f>1/(1+EXP(-$D$2 * I1085))</f>
        <v>0.83682246026871687</v>
      </c>
      <c r="L1085" s="2"/>
      <c r="M1085" s="2"/>
      <c r="N1085" s="2"/>
      <c r="O1085" s="10">
        <v>0.25</v>
      </c>
      <c r="P1085" s="10">
        <v>0.44</v>
      </c>
      <c r="Q1085" s="2"/>
      <c r="R1085" s="5">
        <v>0.44430940783734907</v>
      </c>
      <c r="S1085" s="2"/>
      <c r="T1085" s="2"/>
      <c r="U1085" s="11">
        <f>1/(1+EXP(-$D$2 * R1085))</f>
        <v>0.60928539594863773</v>
      </c>
      <c r="V1085" s="2"/>
      <c r="W1085" s="9">
        <f>W1063</f>
        <v>0.34</v>
      </c>
      <c r="X1085" s="2"/>
      <c r="Y1085" s="2"/>
    </row>
    <row r="1086" spans="1:25" x14ac:dyDescent="0.25">
      <c r="A1086" s="9">
        <f t="shared" si="245"/>
        <v>1.1719999999999999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x14ac:dyDescent="0.25">
      <c r="A1088" s="2" t="s">
        <v>7</v>
      </c>
      <c r="B1088" s="2"/>
      <c r="C1088" s="2" t="s">
        <v>9</v>
      </c>
      <c r="D1088" s="2"/>
      <c r="E1088" s="2"/>
      <c r="F1088" s="2"/>
      <c r="G1088" s="2"/>
      <c r="H1088" s="2" t="s">
        <v>11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x14ac:dyDescent="0.25">
      <c r="A1089" s="9">
        <f>K1062</f>
        <v>0.30520844008284748</v>
      </c>
      <c r="B1089" s="2"/>
      <c r="C1089" s="10">
        <f>C1076</f>
        <v>-0.14726940441022926</v>
      </c>
      <c r="D1089" s="10">
        <f>D1076</f>
        <v>-0.40153540731020104</v>
      </c>
      <c r="E1089" s="2"/>
      <c r="F1089" s="2"/>
      <c r="G1089" s="2"/>
      <c r="H1089" s="5">
        <f t="array" ref="H1089:H1090">MMULT(C1089:D1090,A1089:A1090)</f>
        <v>-0.3819217116815653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x14ac:dyDescent="0.25">
      <c r="A1090" s="9">
        <f>K1063</f>
        <v>0.83921328070892731</v>
      </c>
      <c r="B1090" s="2"/>
      <c r="C1090" s="10">
        <f>C1077</f>
        <v>0.17942983364738066</v>
      </c>
      <c r="D1090" s="10">
        <f>D1077</f>
        <v>0.25332842149105161</v>
      </c>
      <c r="E1090" s="2"/>
      <c r="F1090" s="2"/>
      <c r="G1090" s="2"/>
      <c r="H1090" s="5">
        <v>0.2673600753281612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 t="s">
        <v>23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 t="s">
        <v>22</v>
      </c>
      <c r="W1091" s="2"/>
      <c r="X1091" s="2"/>
      <c r="Y1091" s="2"/>
    </row>
    <row r="1092" spans="1:25" x14ac:dyDescent="0.25">
      <c r="A1092" s="2"/>
      <c r="B1092" s="2"/>
      <c r="C1092" s="2" t="s">
        <v>8</v>
      </c>
      <c r="D1092" s="2" t="s">
        <v>12</v>
      </c>
      <c r="E1092" s="2"/>
      <c r="F1092" s="2"/>
      <c r="G1092" s="2"/>
      <c r="H1092" s="2" t="s">
        <v>13</v>
      </c>
      <c r="I1092" s="2"/>
      <c r="J1092" s="2"/>
      <c r="K1092" s="2"/>
      <c r="L1092" s="2" t="s">
        <v>16</v>
      </c>
      <c r="M1092" s="2"/>
      <c r="N1092" s="2"/>
      <c r="O1092" s="2" t="s">
        <v>17</v>
      </c>
      <c r="P1092" s="2"/>
      <c r="Q1092" s="2"/>
      <c r="R1092" s="2" t="s">
        <v>18</v>
      </c>
      <c r="S1092" s="2"/>
      <c r="T1092" s="2"/>
      <c r="U1092" s="2"/>
      <c r="V1092" s="2" t="s">
        <v>6</v>
      </c>
      <c r="W1092" s="2"/>
      <c r="X1092" s="2"/>
      <c r="Y1092" s="2"/>
    </row>
    <row r="1093" spans="1:25" x14ac:dyDescent="0.25">
      <c r="A1093" s="2"/>
      <c r="B1093" s="2"/>
      <c r="C1093" s="9">
        <f>H1093+C1084</f>
        <v>-0.1960797693637743</v>
      </c>
      <c r="D1093" s="9">
        <f t="shared" ref="D1093:D1094" si="247">I1093+D1084</f>
        <v>0.80565162244455113</v>
      </c>
      <c r="E1093" s="9">
        <f t="shared" ref="E1093:E1094" si="248">J1093+E1084</f>
        <v>-0.34776917729642925</v>
      </c>
      <c r="F1093" s="2"/>
      <c r="G1093" s="2"/>
      <c r="H1093" s="5">
        <f>$F$2 * (L1093*A1084)</f>
        <v>-1.4159444013275588E-3</v>
      </c>
      <c r="I1093" s="5">
        <f>L1093*A1085*$F$2</f>
        <v>-2.67042145864408E-4</v>
      </c>
      <c r="J1093" s="5">
        <f>L1093*A1086*$F$2</f>
        <v>-1.8196127613551523E-3</v>
      </c>
      <c r="K1093" s="2"/>
      <c r="L1093" s="10">
        <f>(K1084*(1-K1084)*M1093) * $D$2</f>
        <v>-1.7250784616563825E-3</v>
      </c>
      <c r="M1093" s="10">
        <f>O1084*V1093+O1085*V1094</f>
        <v>-8.1466766931198534E-3</v>
      </c>
      <c r="N1093" s="2"/>
      <c r="O1093" s="9">
        <f>O1084+R1093</f>
        <v>-0.13589178560620696</v>
      </c>
      <c r="P1093" s="9">
        <f>P1084+S1093</f>
        <v>0.28631639882755033</v>
      </c>
      <c r="Q1093" s="2"/>
      <c r="R1093" s="5">
        <f t="array" ref="R1093:S1094">MMULT(V1093:V1094,TRANSPOSE(K1084:K1085)*$F$2)</f>
        <v>-1.5891785606206972E-2</v>
      </c>
      <c r="S1093" s="5">
        <v>-4.3683601172449668E-2</v>
      </c>
      <c r="T1093" s="2"/>
      <c r="U1093" s="2"/>
      <c r="V1093" s="10">
        <f>(W1084-U1084)*W1084*(1-W1084)</f>
        <v>-5.8001950163322678E-2</v>
      </c>
      <c r="W1093" s="2"/>
      <c r="X1093" s="2"/>
      <c r="Y1093" s="2"/>
    </row>
    <row r="1094" spans="1:25" x14ac:dyDescent="0.25">
      <c r="A1094" s="2"/>
      <c r="B1094" s="2"/>
      <c r="C1094" s="9">
        <f>H1094+C1085</f>
        <v>0.62964311058852696</v>
      </c>
      <c r="D1094" s="9">
        <f t="shared" si="247"/>
        <v>9.2213393663625742E-2</v>
      </c>
      <c r="E1094" s="9">
        <f t="shared" si="248"/>
        <v>0.65252382194051917</v>
      </c>
      <c r="F1094" s="2"/>
      <c r="G1094" s="2"/>
      <c r="H1094" s="5">
        <f>$F$2 * (L1094*A1084)</f>
        <v>-5.1253192534060684E-3</v>
      </c>
      <c r="I1094" s="5">
        <f>L1094*A1085*$F$2</f>
        <v>-9.6661722761605645E-4</v>
      </c>
      <c r="J1094" s="5">
        <f>L1094*A1086*$F$2</f>
        <v>-6.5864848300349896E-3</v>
      </c>
      <c r="K1094" s="2"/>
      <c r="L1094" s="10">
        <f>(K1085*(1-K1085)*M1094) * $D$2</f>
        <v>-6.2442973360210376E-3</v>
      </c>
      <c r="M1094" s="10">
        <f>P1084*V1093+P1085*V1094</f>
        <v>-4.572880640828117E-2</v>
      </c>
      <c r="N1094" s="2"/>
      <c r="O1094" s="9">
        <f>O1085+R1094</f>
        <v>0.23344360591030983</v>
      </c>
      <c r="P1094" s="9">
        <f>P1085+S1094</f>
        <v>0.39448951211716282</v>
      </c>
      <c r="Q1094" s="2"/>
      <c r="R1094" s="5">
        <v>-1.6556394089690177E-2</v>
      </c>
      <c r="S1094" s="5">
        <v>-4.5510487882837174E-2</v>
      </c>
      <c r="T1094" s="2"/>
      <c r="U1094" s="2"/>
      <c r="V1094" s="10">
        <f>(W1085-U1085)*W1085*(1-W1085)</f>
        <v>-6.0427642850874298E-2</v>
      </c>
      <c r="W1094" s="2"/>
      <c r="X1094" s="2"/>
      <c r="Y1094" s="2"/>
    </row>
    <row r="1095" spans="1:2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x14ac:dyDescent="0.25">
      <c r="A1097" s="2"/>
      <c r="B1097" s="2"/>
      <c r="C1097" s="2" t="s">
        <v>9</v>
      </c>
      <c r="D1097" s="2"/>
      <c r="E1097" s="2"/>
      <c r="F1097" s="2"/>
      <c r="G1097" s="2"/>
      <c r="H1097" s="2" t="s">
        <v>14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x14ac:dyDescent="0.25">
      <c r="A1098" s="2"/>
      <c r="B1098" s="2"/>
      <c r="C1098" s="9">
        <f>C1089+H1098</f>
        <v>-0.14774326206590166</v>
      </c>
      <c r="D1098" s="9">
        <f>D1089+I1098</f>
        <v>-0.40283834518995931</v>
      </c>
      <c r="E1098" s="2"/>
      <c r="F1098" s="2"/>
      <c r="G1098" s="2"/>
      <c r="H1098" s="5">
        <f>L1093*A1089*$F$2</f>
        <v>-4.7385765567239648E-4</v>
      </c>
      <c r="I1098" s="5">
        <f>L1093*A1090*$F$2</f>
        <v>-1.3029378797582661E-3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x14ac:dyDescent="0.25">
      <c r="A1099" s="2"/>
      <c r="B1099" s="2"/>
      <c r="C1099" s="9">
        <f>C1090+H1099</f>
        <v>0.17771460262297425</v>
      </c>
      <c r="D1099" s="9">
        <f>D1090+I1099</f>
        <v>0.24861215396327579</v>
      </c>
      <c r="E1099" s="2"/>
      <c r="F1099" s="2"/>
      <c r="G1099" s="2"/>
      <c r="H1099" s="5">
        <f>L1094*A1089*$F$2</f>
        <v>-1.715231024406415E-3</v>
      </c>
      <c r="I1099" s="5">
        <f>L1094*A1090*$F$2</f>
        <v>-4.7162675277758071E-3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spans="1:25" x14ac:dyDescent="0.25">
      <c r="A1103" s="2" t="s">
        <v>2</v>
      </c>
      <c r="B1103" s="2">
        <f>B1081+1</f>
        <v>51</v>
      </c>
      <c r="C1103" s="2"/>
      <c r="D1103" s="2"/>
      <c r="E1103" s="2"/>
      <c r="F1103" s="2"/>
      <c r="G1103" s="2"/>
      <c r="H1103" s="2" t="s">
        <v>10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25</v>
      </c>
      <c r="X1103" s="2"/>
      <c r="Y1103" s="2"/>
    </row>
    <row r="1104" spans="1:25" x14ac:dyDescent="0.25">
      <c r="A1104" s="2" t="s">
        <v>24</v>
      </c>
      <c r="B1104" s="2"/>
      <c r="C1104" s="2"/>
      <c r="D1104" s="2"/>
      <c r="E1104" s="2"/>
      <c r="F1104" s="2"/>
      <c r="G1104" s="2"/>
      <c r="H1104" s="5">
        <f t="array" ref="H1104:H1105">MMULT(C1106:E1107,A1106:A1108)</f>
        <v>-0.44783814639071445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 t="s">
        <v>21</v>
      </c>
    </row>
    <row r="1105" spans="1:25" x14ac:dyDescent="0.25">
      <c r="A1105" s="2" t="s">
        <v>3</v>
      </c>
      <c r="B1105" s="2"/>
      <c r="C1105" s="2" t="s">
        <v>8</v>
      </c>
      <c r="D1105" s="2"/>
      <c r="E1105" s="2"/>
      <c r="F1105" s="2"/>
      <c r="G1105" s="2"/>
      <c r="H1105" s="5">
        <v>1.3548531398811687</v>
      </c>
      <c r="I1105" s="2"/>
      <c r="J1105" s="2"/>
      <c r="K1105" s="2" t="s">
        <v>15</v>
      </c>
      <c r="L1105" s="2"/>
      <c r="M1105" s="2"/>
      <c r="N1105" s="2"/>
      <c r="O1105" s="2" t="s">
        <v>17</v>
      </c>
      <c r="P1105" s="2"/>
      <c r="Q1105" s="2"/>
      <c r="R1105" s="2" t="s">
        <v>19</v>
      </c>
      <c r="S1105" s="2"/>
      <c r="T1105" s="2"/>
      <c r="U1105" s="2" t="s">
        <v>20</v>
      </c>
      <c r="V1105" s="2"/>
      <c r="W1105" s="2" t="s">
        <v>4</v>
      </c>
      <c r="X1105" s="2"/>
      <c r="Y1105" s="2" t="s">
        <v>5</v>
      </c>
    </row>
    <row r="1106" spans="1:25" x14ac:dyDescent="0.25">
      <c r="A1106" s="9">
        <f>A1084</f>
        <v>0.91200000000000003</v>
      </c>
      <c r="B1106" s="2"/>
      <c r="C1106" s="10">
        <f>C1093</f>
        <v>-0.1960797693637743</v>
      </c>
      <c r="D1106" s="10">
        <f t="shared" ref="D1106:E1106" si="249">D1093</f>
        <v>0.80565162244455113</v>
      </c>
      <c r="E1106" s="10">
        <f t="shared" si="249"/>
        <v>-0.34776917729642925</v>
      </c>
      <c r="F1106" s="2"/>
      <c r="G1106" s="2"/>
      <c r="H1106" s="2"/>
      <c r="I1106" s="5">
        <f>H1104+H1111</f>
        <v>-0.82991981773679102</v>
      </c>
      <c r="J1106" s="2"/>
      <c r="K1106" s="9">
        <f>1/(1+EXP(-$D$2 * I1106))</f>
        <v>0.30366202456100955</v>
      </c>
      <c r="L1106" s="2"/>
      <c r="M1106" s="2"/>
      <c r="N1106" s="2"/>
      <c r="O1106" s="10">
        <v>-0.12</v>
      </c>
      <c r="P1106" s="10">
        <v>0.33</v>
      </c>
      <c r="Q1106" s="2"/>
      <c r="R1106" s="5">
        <f t="array" ref="R1106:R1107">MMULT(O1106:P1107,K1106:K1107)</f>
        <v>0.23890623624161678</v>
      </c>
      <c r="S1106" s="2"/>
      <c r="T1106" s="2"/>
      <c r="U1106" s="11">
        <f>1/(1+EXP(-$D$2 * R1106))</f>
        <v>0.55944409080410817</v>
      </c>
      <c r="V1106" s="2"/>
      <c r="W1106" s="9">
        <f>W1084</f>
        <v>0.21</v>
      </c>
      <c r="X1106" s="2"/>
      <c r="Y1106" s="1">
        <f>0.5*((U1106-W1106)^2 + (U1107-W1107)^2)</f>
        <v>9.7231754466692633E-2</v>
      </c>
    </row>
    <row r="1107" spans="1:25" x14ac:dyDescent="0.25">
      <c r="A1107" s="9">
        <f t="shared" ref="A1107:A1108" si="250">A1085</f>
        <v>0.17199999999999999</v>
      </c>
      <c r="B1107" s="2"/>
      <c r="C1107" s="10">
        <f>C1094</f>
        <v>0.62964311058852696</v>
      </c>
      <c r="D1107" s="10">
        <f t="shared" ref="D1107:E1107" si="251">D1094</f>
        <v>9.2213393663625742E-2</v>
      </c>
      <c r="E1107" s="10">
        <f t="shared" si="251"/>
        <v>0.65252382194051917</v>
      </c>
      <c r="F1107" s="2"/>
      <c r="G1107" s="2"/>
      <c r="H1107" s="2"/>
      <c r="I1107" s="5">
        <f>H1105+H1112</f>
        <v>1.6169990486882391</v>
      </c>
      <c r="J1107" s="2"/>
      <c r="K1107" s="9">
        <f>1/(1+EXP(-$D$2 * I1107))</f>
        <v>0.83438084602708462</v>
      </c>
      <c r="L1107" s="2"/>
      <c r="M1107" s="2"/>
      <c r="N1107" s="2"/>
      <c r="O1107" s="10">
        <v>0.25</v>
      </c>
      <c r="P1107" s="10">
        <v>0.44</v>
      </c>
      <c r="Q1107" s="2"/>
      <c r="R1107" s="5">
        <v>0.44304307839216961</v>
      </c>
      <c r="S1107" s="2"/>
      <c r="T1107" s="2"/>
      <c r="U1107" s="11">
        <f>1/(1+EXP(-$D$2 * R1107))</f>
        <v>0.60898389605230174</v>
      </c>
      <c r="V1107" s="2"/>
      <c r="W1107" s="9">
        <f>W1085</f>
        <v>0.34</v>
      </c>
      <c r="X1107" s="2"/>
      <c r="Y1107" s="2"/>
    </row>
    <row r="1108" spans="1:25" x14ac:dyDescent="0.25">
      <c r="A1108" s="9">
        <f t="shared" si="250"/>
        <v>1.1719999999999999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x14ac:dyDescent="0.25">
      <c r="A1110" s="2" t="s">
        <v>7</v>
      </c>
      <c r="B1110" s="2"/>
      <c r="C1110" s="2" t="s">
        <v>9</v>
      </c>
      <c r="D1110" s="2"/>
      <c r="E1110" s="2"/>
      <c r="F1110" s="2"/>
      <c r="G1110" s="2"/>
      <c r="H1110" s="2" t="s">
        <v>11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x14ac:dyDescent="0.25">
      <c r="A1111" s="9">
        <f>K1084</f>
        <v>0.30443010127645453</v>
      </c>
      <c r="B1111" s="2"/>
      <c r="C1111" s="10">
        <f>C1098</f>
        <v>-0.14774326206590166</v>
      </c>
      <c r="D1111" s="10">
        <f>D1098</f>
        <v>-0.40283834518995931</v>
      </c>
      <c r="E1111" s="2"/>
      <c r="F1111" s="2"/>
      <c r="G1111" s="2"/>
      <c r="H1111" s="5">
        <f t="array" ref="H1111:H1112">MMULT(C1111:D1112,A1111:A1112)</f>
        <v>-0.38208167134607662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x14ac:dyDescent="0.25">
      <c r="A1112" s="9">
        <f>K1085</f>
        <v>0.83682246026871687</v>
      </c>
      <c r="B1112" s="2"/>
      <c r="C1112" s="10">
        <f>C1099</f>
        <v>0.17771460262297425</v>
      </c>
      <c r="D1112" s="10">
        <f>D1099</f>
        <v>0.24861215396327579</v>
      </c>
      <c r="E1112" s="2"/>
      <c r="F1112" s="2"/>
      <c r="G1112" s="2"/>
      <c r="H1112" s="5">
        <v>0.26214590880707039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 t="s">
        <v>23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22</v>
      </c>
      <c r="W1113" s="2"/>
      <c r="X1113" s="2"/>
      <c r="Y1113" s="2"/>
    </row>
    <row r="1114" spans="1:25" x14ac:dyDescent="0.25">
      <c r="A1114" s="2"/>
      <c r="B1114" s="2"/>
      <c r="C1114" s="2" t="s">
        <v>8</v>
      </c>
      <c r="D1114" s="2" t="s">
        <v>12</v>
      </c>
      <c r="E1114" s="2"/>
      <c r="F1114" s="2"/>
      <c r="G1114" s="2"/>
      <c r="H1114" s="2" t="s">
        <v>13</v>
      </c>
      <c r="I1114" s="2"/>
      <c r="J1114" s="2"/>
      <c r="K1114" s="2"/>
      <c r="L1114" s="2" t="s">
        <v>16</v>
      </c>
      <c r="M1114" s="2"/>
      <c r="N1114" s="2"/>
      <c r="O1114" s="2" t="s">
        <v>17</v>
      </c>
      <c r="P1114" s="2"/>
      <c r="Q1114" s="2"/>
      <c r="R1114" s="2" t="s">
        <v>18</v>
      </c>
      <c r="S1114" s="2"/>
      <c r="T1114" s="2"/>
      <c r="U1114" s="2"/>
      <c r="V1114" s="2" t="s">
        <v>6</v>
      </c>
      <c r="W1114" s="2"/>
      <c r="X1114" s="2"/>
      <c r="Y1114" s="2"/>
    </row>
    <row r="1115" spans="1:25" x14ac:dyDescent="0.25">
      <c r="A1115" s="2"/>
      <c r="B1115" s="2"/>
      <c r="C1115" s="9">
        <f>H1115+C1106</f>
        <v>-0.19749137297260749</v>
      </c>
      <c r="D1115" s="9">
        <f t="shared" ref="D1115:D1116" si="252">I1115+D1106</f>
        <v>0.8053853989569203</v>
      </c>
      <c r="E1115" s="9">
        <f t="shared" ref="E1115:E1116" si="253">J1115+E1106</f>
        <v>-0.34958321175865786</v>
      </c>
      <c r="F1115" s="2"/>
      <c r="G1115" s="2"/>
      <c r="H1115" s="5">
        <f>$F$2 * (L1115*A1106)</f>
        <v>-1.4116036088331874E-3</v>
      </c>
      <c r="I1115" s="5">
        <f>L1115*A1107*$F$2</f>
        <v>-2.6622348763082044E-4</v>
      </c>
      <c r="J1115" s="5">
        <f>L1115*A1108*$F$2</f>
        <v>-1.8140344622286134E-3</v>
      </c>
      <c r="K1115" s="2"/>
      <c r="L1115" s="10">
        <f>(K1106*(1-K1106)*M1115) * $D$2</f>
        <v>-1.7197899717753258E-3</v>
      </c>
      <c r="M1115" s="10">
        <f>O1106*V1115+O1107*V1116</f>
        <v>-8.1332636088059379E-3</v>
      </c>
      <c r="N1115" s="2"/>
      <c r="O1115" s="9">
        <f>O1106+R1115</f>
        <v>-0.13584371711161025</v>
      </c>
      <c r="P1115" s="9">
        <f>P1106+S1115</f>
        <v>0.28646576450608119</v>
      </c>
      <c r="Q1115" s="2"/>
      <c r="R1115" s="5">
        <f t="array" ref="R1115:S1116">MMULT(V1115:V1116,TRANSPOSE(K1106:K1107)*$F$2)</f>
        <v>-1.5843717111610242E-2</v>
      </c>
      <c r="S1115" s="5">
        <v>-4.353423549391882E-2</v>
      </c>
      <c r="T1115" s="2"/>
      <c r="U1115" s="2"/>
      <c r="V1115" s="10">
        <f>(W1106-U1106)*W1106*(1-W1106)</f>
        <v>-5.7972774664401559E-2</v>
      </c>
      <c r="W1115" s="2"/>
      <c r="X1115" s="2"/>
      <c r="Y1115" s="2"/>
    </row>
    <row r="1116" spans="1:25" x14ac:dyDescent="0.25">
      <c r="A1116" s="2"/>
      <c r="B1116" s="2"/>
      <c r="C1116" s="9">
        <f>H1116+C1107</f>
        <v>0.62446074816572417</v>
      </c>
      <c r="D1116" s="9">
        <f t="shared" si="252"/>
        <v>9.1236018294412927E-2</v>
      </c>
      <c r="E1116" s="9">
        <f t="shared" si="253"/>
        <v>0.64586403163402251</v>
      </c>
      <c r="F1116" s="2"/>
      <c r="G1116" s="2"/>
      <c r="H1116" s="5">
        <f>$F$2 * (L1116*A1106)</f>
        <v>-5.1823624228028199E-3</v>
      </c>
      <c r="I1116" s="5">
        <f>L1116*A1107*$F$2</f>
        <v>-9.7737536921281261E-4</v>
      </c>
      <c r="J1116" s="5">
        <f>L1116*A1108*$F$2</f>
        <v>-6.6597903064966064E-3</v>
      </c>
      <c r="K1116" s="2"/>
      <c r="L1116" s="10">
        <f>(K1107*(1-K1107)*M1116) * $D$2</f>
        <v>-6.3137943747597711E-3</v>
      </c>
      <c r="M1116" s="10">
        <f>P1106*V1115+P1107*V1116</f>
        <v>-4.5689409599872582E-2</v>
      </c>
      <c r="N1116" s="2"/>
      <c r="O1116" s="9">
        <f>O1107+R1116</f>
        <v>0.23350386792896888</v>
      </c>
      <c r="P1116" s="9">
        <f>P1107+S1116</f>
        <v>0.3946731052277625</v>
      </c>
      <c r="Q1116" s="2"/>
      <c r="R1116" s="5">
        <v>-1.6496132071031136E-2</v>
      </c>
      <c r="S1116" s="5">
        <v>-4.532689477223751E-2</v>
      </c>
      <c r="T1116" s="2"/>
      <c r="U1116" s="2"/>
      <c r="V1116" s="10">
        <f>(W1107-U1107)*W1107*(1-W1107)</f>
        <v>-6.0359986274136503E-2</v>
      </c>
      <c r="W1116" s="2"/>
      <c r="X1116" s="2"/>
      <c r="Y1116" s="2"/>
    </row>
    <row r="1117" spans="1:2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x14ac:dyDescent="0.25">
      <c r="A1119" s="2"/>
      <c r="B1119" s="2"/>
      <c r="C1119" s="2" t="s">
        <v>9</v>
      </c>
      <c r="D1119" s="2"/>
      <c r="E1119" s="2"/>
      <c r="F1119" s="2"/>
      <c r="G1119" s="2"/>
      <c r="H1119" s="2" t="s">
        <v>14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x14ac:dyDescent="0.25">
      <c r="A1120" s="2"/>
      <c r="B1120" s="2"/>
      <c r="C1120" s="9">
        <f>C1111+H1120</f>
        <v>-0.14821446231765528</v>
      </c>
      <c r="D1120" s="9">
        <f>D1111+I1120</f>
        <v>-0.40413358817775313</v>
      </c>
      <c r="E1120" s="2"/>
      <c r="F1120" s="2"/>
      <c r="G1120" s="2"/>
      <c r="H1120" s="5">
        <f>L1115*A1111*$F$2</f>
        <v>-4.7120025175361406E-4</v>
      </c>
      <c r="I1120" s="5">
        <f>L1115*A1112*$F$2</f>
        <v>-1.2952429877938459E-3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x14ac:dyDescent="0.25">
      <c r="A1121" s="2"/>
      <c r="B1121" s="2"/>
      <c r="C1121" s="9">
        <f>C1112+H1121</f>
        <v>0.17598470446812212</v>
      </c>
      <c r="D1121" s="9">
        <f>D1112+I1121</f>
        <v>0.24385698151519025</v>
      </c>
      <c r="E1121" s="2"/>
      <c r="F1121" s="2"/>
      <c r="G1121" s="2"/>
      <c r="H1121" s="5">
        <f>L1116*A1111*$F$2</f>
        <v>-1.7298981548521436E-3</v>
      </c>
      <c r="I1121" s="5">
        <f>L1116*A1112*$F$2</f>
        <v>-4.7551724480855316E-3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spans="1:25" x14ac:dyDescent="0.25">
      <c r="A1125" s="2" t="s">
        <v>2</v>
      </c>
      <c r="B1125" s="2">
        <f>B1103+1</f>
        <v>52</v>
      </c>
      <c r="C1125" s="2"/>
      <c r="D1125" s="2"/>
      <c r="E1125" s="2"/>
      <c r="F1125" s="2"/>
      <c r="G1125" s="2"/>
      <c r="H1125" s="2" t="s">
        <v>10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25</v>
      </c>
      <c r="X1125" s="2"/>
      <c r="Y1125" s="2"/>
    </row>
    <row r="1126" spans="1:25" x14ac:dyDescent="0.25">
      <c r="A1126" s="2" t="s">
        <v>24</v>
      </c>
      <c r="B1126" s="2"/>
      <c r="C1126" s="2"/>
      <c r="D1126" s="2"/>
      <c r="E1126" s="2"/>
      <c r="F1126" s="2"/>
      <c r="G1126" s="2"/>
      <c r="H1126" s="5">
        <f t="array" ref="H1126:H1127">MMULT(C1128:E1129,A1128:A1130)</f>
        <v>-0.45129736771157475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 t="s">
        <v>21</v>
      </c>
    </row>
    <row r="1127" spans="1:25" x14ac:dyDescent="0.25">
      <c r="A1127" s="2" t="s">
        <v>3</v>
      </c>
      <c r="B1127" s="2"/>
      <c r="C1127" s="2" t="s">
        <v>8</v>
      </c>
      <c r="D1127" s="2"/>
      <c r="E1127" s="2"/>
      <c r="F1127" s="2"/>
      <c r="G1127" s="2"/>
      <c r="H1127" s="5">
        <v>1.3421534425488537</v>
      </c>
      <c r="I1127" s="2"/>
      <c r="J1127" s="2"/>
      <c r="K1127" s="2" t="s">
        <v>15</v>
      </c>
      <c r="L1127" s="2"/>
      <c r="M1127" s="2"/>
      <c r="N1127" s="2"/>
      <c r="O1127" s="2" t="s">
        <v>17</v>
      </c>
      <c r="P1127" s="2"/>
      <c r="Q1127" s="2"/>
      <c r="R1127" s="2" t="s">
        <v>19</v>
      </c>
      <c r="S1127" s="2"/>
      <c r="T1127" s="2"/>
      <c r="U1127" s="2" t="s">
        <v>20</v>
      </c>
      <c r="V1127" s="2"/>
      <c r="W1127" s="2" t="s">
        <v>4</v>
      </c>
      <c r="X1127" s="2"/>
      <c r="Y1127" s="2" t="s">
        <v>5</v>
      </c>
    </row>
    <row r="1128" spans="1:25" x14ac:dyDescent="0.25">
      <c r="A1128" s="9">
        <f>A1106</f>
        <v>0.91200000000000003</v>
      </c>
      <c r="B1128" s="2"/>
      <c r="C1128" s="10">
        <f>C1115</f>
        <v>-0.19749137297260749</v>
      </c>
      <c r="D1128" s="10">
        <f t="shared" ref="D1128:E1128" si="254">D1115</f>
        <v>0.8053853989569203</v>
      </c>
      <c r="E1128" s="10">
        <f t="shared" si="254"/>
        <v>-0.34958321175865786</v>
      </c>
      <c r="F1128" s="2"/>
      <c r="G1128" s="2"/>
      <c r="H1128" s="2"/>
      <c r="I1128" s="5">
        <f>H1126+H1133</f>
        <v>-0.83350579661989044</v>
      </c>
      <c r="J1128" s="2"/>
      <c r="K1128" s="9">
        <f>1/(1+EXP(-$D$2 * I1128))</f>
        <v>0.30290429860737916</v>
      </c>
      <c r="L1128" s="2"/>
      <c r="M1128" s="2"/>
      <c r="N1128" s="2"/>
      <c r="O1128" s="10">
        <v>-0.12</v>
      </c>
      <c r="P1128" s="10">
        <v>0.33</v>
      </c>
      <c r="Q1128" s="2"/>
      <c r="R1128" s="5">
        <f t="array" ref="R1128:R1129">MMULT(O1128:P1129,K1128:K1129)</f>
        <v>0.2381743172420665</v>
      </c>
      <c r="S1128" s="2"/>
      <c r="T1128" s="2"/>
      <c r="U1128" s="11">
        <f>1/(1+EXP(-$D$2 * R1128))</f>
        <v>0.55926368952225503</v>
      </c>
      <c r="V1128" s="2"/>
      <c r="W1128" s="9">
        <f>W1106</f>
        <v>0.21</v>
      </c>
      <c r="X1128" s="2"/>
      <c r="Y1128" s="1">
        <f>0.5*((U1128-W1128)^2 + (U1129-W1129)^2)</f>
        <v>9.7086360386739595E-2</v>
      </c>
    </row>
    <row r="1129" spans="1:25" x14ac:dyDescent="0.25">
      <c r="A1129" s="9">
        <f t="shared" ref="A1129:A1130" si="255">A1107</f>
        <v>0.17199999999999999</v>
      </c>
      <c r="B1129" s="2"/>
      <c r="C1129" s="10">
        <f>C1116</f>
        <v>0.62446074816572417</v>
      </c>
      <c r="D1129" s="10">
        <f t="shared" ref="D1129:E1129" si="256">D1116</f>
        <v>9.1236018294412927E-2</v>
      </c>
      <c r="E1129" s="10">
        <f t="shared" si="256"/>
        <v>0.64586403163402251</v>
      </c>
      <c r="F1129" s="2"/>
      <c r="G1129" s="2"/>
      <c r="H1129" s="2"/>
      <c r="I1129" s="5">
        <f>H1127+H1134</f>
        <v>1.5990629087456703</v>
      </c>
      <c r="J1129" s="2"/>
      <c r="K1129" s="9">
        <f>1/(1+EXP(-$D$2 * I1129))</f>
        <v>0.83188737295440007</v>
      </c>
      <c r="L1129" s="2"/>
      <c r="M1129" s="2"/>
      <c r="N1129" s="2"/>
      <c r="O1129" s="10">
        <v>0.25</v>
      </c>
      <c r="P1129" s="10">
        <v>0.44</v>
      </c>
      <c r="Q1129" s="2"/>
      <c r="R1129" s="5">
        <v>0.44175651875178079</v>
      </c>
      <c r="S1129" s="2"/>
      <c r="T1129" s="2"/>
      <c r="U1129" s="11">
        <f>1/(1+EXP(-$D$2 * R1129))</f>
        <v>0.60867749432131646</v>
      </c>
      <c r="V1129" s="2"/>
      <c r="W1129" s="9">
        <f>W1107</f>
        <v>0.34</v>
      </c>
      <c r="X1129" s="2"/>
      <c r="Y1129" s="2"/>
    </row>
    <row r="1130" spans="1:25" x14ac:dyDescent="0.25">
      <c r="A1130" s="9">
        <f t="shared" si="255"/>
        <v>1.1719999999999999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x14ac:dyDescent="0.25">
      <c r="A1132" s="2" t="s">
        <v>7</v>
      </c>
      <c r="B1132" s="2"/>
      <c r="C1132" s="2" t="s">
        <v>9</v>
      </c>
      <c r="D1132" s="2"/>
      <c r="E1132" s="2"/>
      <c r="F1132" s="2"/>
      <c r="G1132" s="2"/>
      <c r="H1132" s="2" t="s">
        <v>11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x14ac:dyDescent="0.25">
      <c r="A1133" s="9">
        <f>K1106</f>
        <v>0.30366202456100955</v>
      </c>
      <c r="B1133" s="2"/>
      <c r="C1133" s="10">
        <f>C1120</f>
        <v>-0.14821446231765528</v>
      </c>
      <c r="D1133" s="10">
        <f>D1120</f>
        <v>-0.40413358817775313</v>
      </c>
      <c r="E1133" s="2"/>
      <c r="F1133" s="2"/>
      <c r="G1133" s="2"/>
      <c r="H1133" s="5">
        <f t="array" ref="H1133:H1134">MMULT(C1133:D1134,A1133:A1134)</f>
        <v>-0.38220842890831574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x14ac:dyDescent="0.25">
      <c r="A1134" s="9">
        <f>K1107</f>
        <v>0.83438084602708462</v>
      </c>
      <c r="B1134" s="2"/>
      <c r="C1134" s="10">
        <f>C1121</f>
        <v>0.17598470446812212</v>
      </c>
      <c r="D1134" s="10">
        <f>D1121</f>
        <v>0.24385698151519025</v>
      </c>
      <c r="E1134" s="2"/>
      <c r="F1134" s="2"/>
      <c r="G1134" s="2"/>
      <c r="H1134" s="5">
        <v>0.25690946619681648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 t="s">
        <v>23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22</v>
      </c>
      <c r="W1135" s="2"/>
      <c r="X1135" s="2"/>
      <c r="Y1135" s="2"/>
    </row>
    <row r="1136" spans="1:25" x14ac:dyDescent="0.25">
      <c r="A1136" s="2"/>
      <c r="B1136" s="2"/>
      <c r="C1136" s="2" t="s">
        <v>8</v>
      </c>
      <c r="D1136" s="2" t="s">
        <v>12</v>
      </c>
      <c r="E1136" s="2"/>
      <c r="F1136" s="2"/>
      <c r="G1136" s="2"/>
      <c r="H1136" s="2" t="s">
        <v>13</v>
      </c>
      <c r="I1136" s="2"/>
      <c r="J1136" s="2"/>
      <c r="K1136" s="2"/>
      <c r="L1136" s="2" t="s">
        <v>16</v>
      </c>
      <c r="M1136" s="2"/>
      <c r="N1136" s="2"/>
      <c r="O1136" s="2" t="s">
        <v>17</v>
      </c>
      <c r="P1136" s="2"/>
      <c r="Q1136" s="2"/>
      <c r="R1136" s="2" t="s">
        <v>18</v>
      </c>
      <c r="S1136" s="2"/>
      <c r="T1136" s="2"/>
      <c r="U1136" s="2"/>
      <c r="V1136" s="2" t="s">
        <v>6</v>
      </c>
      <c r="W1136" s="2"/>
      <c r="X1136" s="2"/>
      <c r="Y1136" s="2"/>
    </row>
    <row r="1137" spans="1:25" x14ac:dyDescent="0.25">
      <c r="A1137" s="2"/>
      <c r="B1137" s="2"/>
      <c r="C1137" s="9">
        <f>H1137+C1128</f>
        <v>-0.19889862974946781</v>
      </c>
      <c r="D1137" s="9">
        <f t="shared" ref="D1137:D1138" si="257">I1137+D1128</f>
        <v>0.80511999526654754</v>
      </c>
      <c r="E1137" s="9">
        <f t="shared" ref="E1137:E1138" si="258">J1137+E1128</f>
        <v>-0.35139166016050027</v>
      </c>
      <c r="F1137" s="2"/>
      <c r="G1137" s="2"/>
      <c r="H1137" s="5">
        <f>$F$2 * (L1137*A1128)</f>
        <v>-1.4072567768603256E-3</v>
      </c>
      <c r="I1137" s="5">
        <f>L1137*A1129*$F$2</f>
        <v>-2.6540369037278069E-4</v>
      </c>
      <c r="J1137" s="5">
        <f>L1137*A1130*$F$2</f>
        <v>-1.8084484018424357E-3</v>
      </c>
      <c r="K1137" s="2"/>
      <c r="L1137" s="10">
        <f>(K1128*(1-K1128)*M1137) * $D$2</f>
        <v>-1.7144941238551724E-3</v>
      </c>
      <c r="M1137" s="10">
        <f>O1128*V1137+O1129*V1138</f>
        <v>-8.1196659004167983E-3</v>
      </c>
      <c r="N1137" s="2"/>
      <c r="O1137" s="9">
        <f>O1128+R1137</f>
        <v>-0.135796023439261</v>
      </c>
      <c r="P1137" s="9">
        <f>P1128+S1137</f>
        <v>0.28661827018491559</v>
      </c>
      <c r="Q1137" s="2"/>
      <c r="R1137" s="5">
        <f t="array" ref="R1137:S1138">MMULT(V1137:V1138,TRANSPOSE(K1128:K1129)*$F$2)</f>
        <v>-1.5796023439261019E-2</v>
      </c>
      <c r="S1137" s="5">
        <v>-4.3381729815084431E-2</v>
      </c>
      <c r="T1137" s="2"/>
      <c r="U1137" s="2"/>
      <c r="V1137" s="10">
        <f>(W1128-U1128)*W1128*(1-W1128)</f>
        <v>-5.7942846091742113E-2</v>
      </c>
      <c r="W1137" s="2"/>
      <c r="X1137" s="2"/>
      <c r="Y1137" s="2"/>
    </row>
    <row r="1138" spans="1:25" x14ac:dyDescent="0.25">
      <c r="A1138" s="2"/>
      <c r="B1138" s="2"/>
      <c r="C1138" s="9">
        <f>H1138+C1129</f>
        <v>0.61922068949469966</v>
      </c>
      <c r="D1138" s="9">
        <f t="shared" si="257"/>
        <v>9.0247761615228475E-2</v>
      </c>
      <c r="E1138" s="9">
        <f t="shared" si="258"/>
        <v>0.63913009658748665</v>
      </c>
      <c r="F1138" s="2"/>
      <c r="G1138" s="2"/>
      <c r="H1138" s="5">
        <f>$F$2 * (L1138*A1128)</f>
        <v>-5.240058671024516E-3</v>
      </c>
      <c r="I1138" s="5">
        <f>L1138*A1129*$F$2</f>
        <v>-9.8825667918444812E-4</v>
      </c>
      <c r="J1138" s="5">
        <f>L1138*A1130*$F$2</f>
        <v>-6.7339350465358896E-3</v>
      </c>
      <c r="K1138" s="2"/>
      <c r="L1138" s="10">
        <f>(K1129*(1-K1129)*M1138) * $D$2</f>
        <v>-6.3840870748349361E-3</v>
      </c>
      <c r="M1138" s="10">
        <f>P1128*V1137+P1129*V1138</f>
        <v>-4.5649280289584399E-2</v>
      </c>
      <c r="N1138" s="2"/>
      <c r="O1138" s="9">
        <f>O1129+R1138</f>
        <v>0.2335637746129835</v>
      </c>
      <c r="P1138" s="9">
        <f>P1129+S1138</f>
        <v>0.39486003856216489</v>
      </c>
      <c r="Q1138" s="2"/>
      <c r="R1138" s="5">
        <v>-1.6436225387016501E-2</v>
      </c>
      <c r="S1138" s="5">
        <v>-4.513996143783508E-2</v>
      </c>
      <c r="T1138" s="2"/>
      <c r="U1138" s="2"/>
      <c r="V1138" s="10">
        <f>(W1129-U1129)*W1129*(1-W1129)</f>
        <v>-6.0291229725703402E-2</v>
      </c>
      <c r="W1138" s="2"/>
      <c r="X1138" s="2"/>
      <c r="Y1138" s="2"/>
    </row>
    <row r="1139" spans="1:2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x14ac:dyDescent="0.25">
      <c r="A1141" s="2"/>
      <c r="B1141" s="2"/>
      <c r="C1141" s="2" t="s">
        <v>9</v>
      </c>
      <c r="D1141" s="2"/>
      <c r="E1141" s="2"/>
      <c r="F1141" s="2"/>
      <c r="G1141" s="2"/>
      <c r="H1141" s="2" t="s">
        <v>14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x14ac:dyDescent="0.25">
      <c r="A1142" s="2"/>
      <c r="B1142" s="2"/>
      <c r="C1142" s="9">
        <f>C1133+H1142</f>
        <v>-0.14868302639872832</v>
      </c>
      <c r="D1142" s="9">
        <f>D1133+I1142</f>
        <v>-0.40542107512956682</v>
      </c>
      <c r="E1142" s="2"/>
      <c r="F1142" s="2"/>
      <c r="G1142" s="2"/>
      <c r="H1142" s="5">
        <f>L1137*A1133*$F$2</f>
        <v>-4.6856408107303433E-4</v>
      </c>
      <c r="I1142" s="5">
        <f>L1137*A1134*$F$2</f>
        <v>-1.2874869518136696E-3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x14ac:dyDescent="0.25">
      <c r="A1143" s="2"/>
      <c r="B1143" s="2"/>
      <c r="C1143" s="9">
        <f>C1134+H1143</f>
        <v>0.17423996014261578</v>
      </c>
      <c r="D1143" s="9">
        <f>D1134+I1143</f>
        <v>0.23906289753804003</v>
      </c>
      <c r="E1143" s="2"/>
      <c r="F1143" s="2"/>
      <c r="G1143" s="2"/>
      <c r="H1143" s="5">
        <f>L1138*A1133*$F$2</f>
        <v>-1.7447443255063349E-3</v>
      </c>
      <c r="I1143" s="5">
        <f>L1138*A1134*$F$2</f>
        <v>-4.7940839771502142E-3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</row>
    <row r="1147" spans="1:25" x14ac:dyDescent="0.25">
      <c r="A1147" s="2" t="s">
        <v>2</v>
      </c>
      <c r="B1147" s="2">
        <f>B1125+1</f>
        <v>53</v>
      </c>
      <c r="C1147" s="2"/>
      <c r="D1147" s="2"/>
      <c r="E1147" s="2"/>
      <c r="F1147" s="2"/>
      <c r="G1147" s="2"/>
      <c r="H1147" s="2" t="s">
        <v>10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25</v>
      </c>
      <c r="X1147" s="2"/>
      <c r="Y1147" s="2"/>
    </row>
    <row r="1148" spans="1:25" x14ac:dyDescent="0.25">
      <c r="A1148" s="2" t="s">
        <v>24</v>
      </c>
      <c r="B1148" s="2"/>
      <c r="C1148" s="2"/>
      <c r="D1148" s="2"/>
      <c r="E1148" s="2"/>
      <c r="F1148" s="2"/>
      <c r="G1148" s="2"/>
      <c r="H1148" s="5">
        <f t="array" ref="H1148:H1149">MMULT(C1150:E1151,A1150:A1152)</f>
        <v>-0.45474593685377485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 t="s">
        <v>21</v>
      </c>
    </row>
    <row r="1149" spans="1:25" x14ac:dyDescent="0.25">
      <c r="A1149" s="2" t="s">
        <v>3</v>
      </c>
      <c r="B1149" s="2"/>
      <c r="C1149" s="2" t="s">
        <v>8</v>
      </c>
      <c r="D1149" s="2"/>
      <c r="E1149" s="2"/>
      <c r="F1149" s="2"/>
      <c r="G1149" s="2"/>
      <c r="H1149" s="5">
        <v>1.3293123570175196</v>
      </c>
      <c r="I1149" s="2"/>
      <c r="J1149" s="2"/>
      <c r="K1149" s="2" t="s">
        <v>15</v>
      </c>
      <c r="L1149" s="2"/>
      <c r="M1149" s="2"/>
      <c r="N1149" s="2"/>
      <c r="O1149" s="2" t="s">
        <v>17</v>
      </c>
      <c r="P1149" s="2"/>
      <c r="Q1149" s="2"/>
      <c r="R1149" s="2" t="s">
        <v>19</v>
      </c>
      <c r="S1149" s="2"/>
      <c r="T1149" s="2"/>
      <c r="U1149" s="2" t="s">
        <v>20</v>
      </c>
      <c r="V1149" s="2"/>
      <c r="W1149" s="2" t="s">
        <v>4</v>
      </c>
      <c r="X1149" s="2"/>
      <c r="Y1149" s="2" t="s">
        <v>5</v>
      </c>
    </row>
    <row r="1150" spans="1:25" x14ac:dyDescent="0.25">
      <c r="A1150" s="9">
        <f>A1128</f>
        <v>0.91200000000000003</v>
      </c>
      <c r="B1150" s="2"/>
      <c r="C1150" s="10">
        <f>C1137</f>
        <v>-0.19889862974946781</v>
      </c>
      <c r="D1150" s="10">
        <f t="shared" ref="D1150:E1150" si="259">D1137</f>
        <v>0.80511999526654754</v>
      </c>
      <c r="E1150" s="10">
        <f t="shared" si="259"/>
        <v>-0.35139166016050027</v>
      </c>
      <c r="F1150" s="2"/>
      <c r="G1150" s="2"/>
      <c r="H1150" s="2"/>
      <c r="I1150" s="5">
        <f>H1148+H1155</f>
        <v>-0.83704733780978779</v>
      </c>
      <c r="J1150" s="2"/>
      <c r="K1150" s="9">
        <f>1/(1+EXP(-$D$2 * I1150))</f>
        <v>0.30215701295626851</v>
      </c>
      <c r="L1150" s="2"/>
      <c r="M1150" s="2"/>
      <c r="N1150" s="2"/>
      <c r="O1150" s="10">
        <v>-0.12</v>
      </c>
      <c r="P1150" s="10">
        <v>0.33</v>
      </c>
      <c r="Q1150" s="2"/>
      <c r="R1150" s="5">
        <f t="array" ref="R1150:R1151">MMULT(O1150:P1151,K1150:K1151)</f>
        <v>0.23742367909013734</v>
      </c>
      <c r="S1150" s="2"/>
      <c r="T1150" s="2"/>
      <c r="U1150" s="11">
        <f>1/(1+EXP(-$D$2 * R1150))</f>
        <v>0.55907865814171076</v>
      </c>
      <c r="V1150" s="2"/>
      <c r="W1150" s="9">
        <f>W1128</f>
        <v>0.21</v>
      </c>
      <c r="X1150" s="2"/>
      <c r="Y1150" s="1">
        <f>0.5*((U1150-W1150)^2 + (U1151-W1151)^2)</f>
        <v>9.6938131272768041E-2</v>
      </c>
    </row>
    <row r="1151" spans="1:25" x14ac:dyDescent="0.25">
      <c r="A1151" s="9">
        <f t="shared" ref="A1151:A1152" si="260">A1129</f>
        <v>0.17199999999999999</v>
      </c>
      <c r="B1151" s="2"/>
      <c r="C1151" s="10">
        <f>C1138</f>
        <v>0.61922068949469966</v>
      </c>
      <c r="D1151" s="10">
        <f t="shared" ref="D1151:E1151" si="261">D1138</f>
        <v>9.0247761615228475E-2</v>
      </c>
      <c r="E1151" s="10">
        <f t="shared" si="261"/>
        <v>0.63913009658748665</v>
      </c>
      <c r="F1151" s="2"/>
      <c r="G1151" s="2"/>
      <c r="H1151" s="2"/>
      <c r="I1151" s="5">
        <f>H1149+H1156</f>
        <v>1.5809637957376834</v>
      </c>
      <c r="J1151" s="2"/>
      <c r="K1151" s="9">
        <f>1/(1+EXP(-$D$2 * I1151))</f>
        <v>0.82934097165118048</v>
      </c>
      <c r="L1151" s="2"/>
      <c r="M1151" s="2"/>
      <c r="N1151" s="2"/>
      <c r="O1151" s="10">
        <v>0.25</v>
      </c>
      <c r="P1151" s="10">
        <v>0.44</v>
      </c>
      <c r="Q1151" s="2"/>
      <c r="R1151" s="5">
        <v>0.44044928076558654</v>
      </c>
      <c r="S1151" s="2"/>
      <c r="T1151" s="2"/>
      <c r="U1151" s="11">
        <f>1/(1+EXP(-$D$2 * R1151))</f>
        <v>0.60836608015082438</v>
      </c>
      <c r="V1151" s="2"/>
      <c r="W1151" s="9">
        <f>W1129</f>
        <v>0.34</v>
      </c>
      <c r="X1151" s="2"/>
      <c r="Y1151" s="2"/>
    </row>
    <row r="1152" spans="1:25" x14ac:dyDescent="0.25">
      <c r="A1152" s="9">
        <f t="shared" si="260"/>
        <v>1.1719999999999999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x14ac:dyDescent="0.25">
      <c r="A1154" s="2" t="s">
        <v>7</v>
      </c>
      <c r="B1154" s="2"/>
      <c r="C1154" s="2" t="s">
        <v>9</v>
      </c>
      <c r="D1154" s="2"/>
      <c r="E1154" s="2"/>
      <c r="F1154" s="2"/>
      <c r="G1154" s="2"/>
      <c r="H1154" s="2" t="s">
        <v>11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x14ac:dyDescent="0.25">
      <c r="A1155" s="9">
        <f>K1128</f>
        <v>0.30290429860737916</v>
      </c>
      <c r="B1155" s="2"/>
      <c r="C1155" s="10">
        <f>C1142</f>
        <v>-0.14868302639872832</v>
      </c>
      <c r="D1155" s="10">
        <f>D1142</f>
        <v>-0.40542107512956682</v>
      </c>
      <c r="E1155" s="2"/>
      <c r="F1155" s="2"/>
      <c r="G1155" s="2"/>
      <c r="H1155" s="5">
        <f t="array" ref="H1155:H1156">MMULT(C1155:D1156,A1155:A1156)</f>
        <v>-0.382301400956013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x14ac:dyDescent="0.25">
      <c r="A1156" s="9">
        <f>K1129</f>
        <v>0.83188737295440007</v>
      </c>
      <c r="B1156" s="2"/>
      <c r="C1156" s="10">
        <f>C1143</f>
        <v>0.17423996014261578</v>
      </c>
      <c r="D1156" s="10">
        <f>D1143</f>
        <v>0.23906289753804003</v>
      </c>
      <c r="E1156" s="2"/>
      <c r="F1156" s="2"/>
      <c r="G1156" s="2"/>
      <c r="H1156" s="5">
        <v>0.25165143872016377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 t="s">
        <v>23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22</v>
      </c>
      <c r="W1157" s="2"/>
      <c r="X1157" s="2"/>
      <c r="Y1157" s="2"/>
    </row>
    <row r="1158" spans="1:25" x14ac:dyDescent="0.25">
      <c r="A1158" s="2"/>
      <c r="B1158" s="2"/>
      <c r="C1158" s="2" t="s">
        <v>8</v>
      </c>
      <c r="D1158" s="2" t="s">
        <v>12</v>
      </c>
      <c r="E1158" s="2"/>
      <c r="F1158" s="2"/>
      <c r="G1158" s="2"/>
      <c r="H1158" s="2" t="s">
        <v>13</v>
      </c>
      <c r="I1158" s="2"/>
      <c r="J1158" s="2"/>
      <c r="K1158" s="2"/>
      <c r="L1158" s="2" t="s">
        <v>16</v>
      </c>
      <c r="M1158" s="2"/>
      <c r="N1158" s="2"/>
      <c r="O1158" s="2" t="s">
        <v>17</v>
      </c>
      <c r="P1158" s="2"/>
      <c r="Q1158" s="2"/>
      <c r="R1158" s="2" t="s">
        <v>18</v>
      </c>
      <c r="S1158" s="2"/>
      <c r="T1158" s="2"/>
      <c r="U1158" s="2"/>
      <c r="V1158" s="2" t="s">
        <v>6</v>
      </c>
      <c r="W1158" s="2"/>
      <c r="X1158" s="2"/>
      <c r="Y1158" s="2"/>
    </row>
    <row r="1159" spans="1:25" x14ac:dyDescent="0.25">
      <c r="A1159" s="2"/>
      <c r="B1159" s="2"/>
      <c r="C1159" s="9">
        <f>H1159+C1150</f>
        <v>-0.20030153348097732</v>
      </c>
      <c r="D1159" s="9">
        <f t="shared" ref="D1159:D1160" si="262">I1159+D1150</f>
        <v>0.80485541254525406</v>
      </c>
      <c r="E1159" s="9">
        <f t="shared" ref="E1159:E1160" si="263">J1159+E1150</f>
        <v>-0.35319451451722084</v>
      </c>
      <c r="F1159" s="2"/>
      <c r="G1159" s="2"/>
      <c r="H1159" s="5">
        <f>$F$2 * (L1159*A1150)</f>
        <v>-1.4029037315095058E-3</v>
      </c>
      <c r="I1159" s="5">
        <f>L1159*A1151*$F$2</f>
        <v>-2.6458272129345939E-4</v>
      </c>
      <c r="J1159" s="5">
        <f>L1159*A1152*$F$2</f>
        <v>-1.8028543567205492E-3</v>
      </c>
      <c r="K1159" s="2"/>
      <c r="L1159" s="10">
        <f>(K1150*(1-K1150)*M1159) * $D$2</f>
        <v>-1.7091907060300996E-3</v>
      </c>
      <c r="M1159" s="10">
        <f>O1150*V1159+O1151*V1160</f>
        <v>-8.1058791701760675E-3</v>
      </c>
      <c r="N1159" s="2"/>
      <c r="O1159" s="9">
        <f>O1150+R1159</f>
        <v>-0.13574870586503696</v>
      </c>
      <c r="P1159" s="9">
        <f>P1150+S1159</f>
        <v>0.28677397358224244</v>
      </c>
      <c r="Q1159" s="2"/>
      <c r="R1159" s="5">
        <f t="array" ref="R1159:S1160">MMULT(V1159:V1160,TRANSPOSE(K1150:K1151)*$F$2)</f>
        <v>-1.5748705865036954E-2</v>
      </c>
      <c r="S1159" s="5">
        <v>-4.3226026417757607E-2</v>
      </c>
      <c r="T1159" s="2"/>
      <c r="U1159" s="2"/>
      <c r="V1159" s="10">
        <f>(W1150-U1150)*W1150*(1-W1150)</f>
        <v>-5.7912149385709821E-2</v>
      </c>
      <c r="W1159" s="2"/>
      <c r="X1159" s="2"/>
      <c r="Y1159" s="2"/>
    </row>
    <row r="1160" spans="1:25" x14ac:dyDescent="0.25">
      <c r="A1160" s="2"/>
      <c r="B1160" s="2"/>
      <c r="C1160" s="9">
        <f>H1160+C1151</f>
        <v>0.61392229123773123</v>
      </c>
      <c r="D1160" s="9">
        <f t="shared" si="262"/>
        <v>8.9248502294835316E-2</v>
      </c>
      <c r="E1160" s="9">
        <f t="shared" si="263"/>
        <v>0.63232119005550536</v>
      </c>
      <c r="F1160" s="2"/>
      <c r="G1160" s="2"/>
      <c r="H1160" s="5">
        <f>$F$2 * (L1160*A1150)</f>
        <v>-5.2983982569683999E-3</v>
      </c>
      <c r="I1160" s="5">
        <f>L1160*A1151*$F$2</f>
        <v>-9.9925932039316313E-4</v>
      </c>
      <c r="J1160" s="5">
        <f>L1160*A1152*$F$2</f>
        <v>-6.8089065319813201E-3</v>
      </c>
      <c r="K1160" s="2"/>
      <c r="L1160" s="10">
        <f>(K1151*(1-K1151)*M1160) * $D$2</f>
        <v>-6.4551635684312863E-3</v>
      </c>
      <c r="M1160" s="10">
        <f>P1150*V1159+P1151*V1160</f>
        <v>-4.5608402587056035E-2</v>
      </c>
      <c r="N1160" s="2"/>
      <c r="O1160" s="9">
        <f>O1151+R1160</f>
        <v>0.23362332752998086</v>
      </c>
      <c r="P1160" s="9">
        <f>P1151+S1160</f>
        <v>0.39505037157398515</v>
      </c>
      <c r="Q1160" s="2"/>
      <c r="R1160" s="5">
        <v>-1.637667247001915E-2</v>
      </c>
      <c r="S1160" s="5">
        <v>-4.4949628426014833E-2</v>
      </c>
      <c r="T1160" s="2"/>
      <c r="U1160" s="2"/>
      <c r="V1160" s="10">
        <f>(W1151-U1151)*W1151*(1-W1151)</f>
        <v>-6.0221348385844982E-2</v>
      </c>
      <c r="W1160" s="2"/>
      <c r="X1160" s="2"/>
      <c r="Y1160" s="2"/>
    </row>
    <row r="1161" spans="1:25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x14ac:dyDescent="0.25">
      <c r="A1163" s="2"/>
      <c r="B1163" s="2"/>
      <c r="C1163" s="2" t="s">
        <v>9</v>
      </c>
      <c r="D1163" s="2"/>
      <c r="E1163" s="2"/>
      <c r="F1163" s="2"/>
      <c r="G1163" s="2"/>
      <c r="H1163" s="2" t="s">
        <v>14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x14ac:dyDescent="0.25">
      <c r="A1164" s="2"/>
      <c r="B1164" s="2"/>
      <c r="C1164" s="9">
        <f>C1155+H1164</f>
        <v>-0.14914897548952499</v>
      </c>
      <c r="D1164" s="9">
        <f>D1155+I1164</f>
        <v>-0.40670074387925254</v>
      </c>
      <c r="E1164" s="2"/>
      <c r="F1164" s="2"/>
      <c r="G1164" s="2"/>
      <c r="H1164" s="5">
        <f>L1159*A1155*$F$2</f>
        <v>-4.6594909079666869E-4</v>
      </c>
      <c r="I1164" s="5">
        <f>L1159*A1156*$F$2</f>
        <v>-1.2796687496857103E-3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x14ac:dyDescent="0.25">
      <c r="A1165" s="2"/>
      <c r="B1165" s="2"/>
      <c r="C1165" s="9">
        <f>C1156+H1165</f>
        <v>0.17248019302883336</v>
      </c>
      <c r="D1165" s="9">
        <f>D1156+I1165</f>
        <v>0.23422992538140008</v>
      </c>
      <c r="E1165" s="2"/>
      <c r="F1165" s="2"/>
      <c r="G1165" s="2"/>
      <c r="H1165" s="5">
        <f>L1160*A1155*$F$2</f>
        <v>-1.759767113782427E-3</v>
      </c>
      <c r="I1165" s="5">
        <f>L1160*A1156*$F$2</f>
        <v>-4.8329721566399281E-3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spans="1:25" x14ac:dyDescent="0.25">
      <c r="A1169" s="2" t="s">
        <v>2</v>
      </c>
      <c r="B1169" s="2">
        <f>B1147+1</f>
        <v>54</v>
      </c>
      <c r="C1169" s="2"/>
      <c r="D1169" s="2"/>
      <c r="E1169" s="2"/>
      <c r="F1169" s="2"/>
      <c r="G1169" s="2"/>
      <c r="H1169" s="2" t="s">
        <v>10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25</v>
      </c>
      <c r="X1169" s="2"/>
      <c r="Y1169" s="2"/>
    </row>
    <row r="1170" spans="1:25" x14ac:dyDescent="0.25">
      <c r="A1170" s="2" t="s">
        <v>24</v>
      </c>
      <c r="B1170" s="2"/>
      <c r="C1170" s="2"/>
      <c r="D1170" s="2"/>
      <c r="E1170" s="2"/>
      <c r="F1170" s="2"/>
      <c r="G1170" s="2"/>
      <c r="H1170" s="5">
        <f t="array" ref="H1170:H1171">MMULT(C1172:E1173,A1172:A1174)</f>
        <v>-0.45818383859105044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 t="s">
        <v>21</v>
      </c>
    </row>
    <row r="1171" spans="1:25" x14ac:dyDescent="0.25">
      <c r="A1171" s="2" t="s">
        <v>3</v>
      </c>
      <c r="B1171" s="2"/>
      <c r="C1171" s="2" t="s">
        <v>8</v>
      </c>
      <c r="D1171" s="2"/>
      <c r="E1171" s="2"/>
      <c r="F1171" s="2"/>
      <c r="G1171" s="2"/>
      <c r="H1171" s="5">
        <v>1.3163283067485749</v>
      </c>
      <c r="I1171" s="2"/>
      <c r="J1171" s="2"/>
      <c r="K1171" s="2" t="s">
        <v>15</v>
      </c>
      <c r="L1171" s="2"/>
      <c r="M1171" s="2"/>
      <c r="N1171" s="2"/>
      <c r="O1171" s="2" t="s">
        <v>17</v>
      </c>
      <c r="P1171" s="2"/>
      <c r="Q1171" s="2"/>
      <c r="R1171" s="2" t="s">
        <v>19</v>
      </c>
      <c r="S1171" s="2"/>
      <c r="T1171" s="2"/>
      <c r="U1171" s="2" t="s">
        <v>20</v>
      </c>
      <c r="V1171" s="2"/>
      <c r="W1171" s="2" t="s">
        <v>4</v>
      </c>
      <c r="X1171" s="2"/>
      <c r="Y1171" s="2" t="s">
        <v>5</v>
      </c>
    </row>
    <row r="1172" spans="1:25" x14ac:dyDescent="0.25">
      <c r="A1172" s="9">
        <f>A1150</f>
        <v>0.91200000000000003</v>
      </c>
      <c r="B1172" s="2"/>
      <c r="C1172" s="10">
        <f>C1159</f>
        <v>-0.20030153348097732</v>
      </c>
      <c r="D1172" s="10">
        <f t="shared" ref="D1172:E1172" si="264">D1159</f>
        <v>0.80485541254525406</v>
      </c>
      <c r="E1172" s="10">
        <f t="shared" si="264"/>
        <v>-0.35319451451722084</v>
      </c>
      <c r="F1172" s="2"/>
      <c r="G1172" s="2"/>
      <c r="H1172" s="2"/>
      <c r="I1172" s="5">
        <f>H1170+H1177</f>
        <v>-0.8405438376105302</v>
      </c>
      <c r="J1172" s="2"/>
      <c r="K1172" s="9">
        <f>1/(1+EXP(-$D$2 * I1172))</f>
        <v>0.30142025787494164</v>
      </c>
      <c r="L1172" s="2"/>
      <c r="M1172" s="2"/>
      <c r="N1172" s="2"/>
      <c r="O1172" s="10">
        <v>-0.12</v>
      </c>
      <c r="P1172" s="10">
        <v>0.33</v>
      </c>
      <c r="Q1172" s="2"/>
      <c r="R1172" s="5">
        <f t="array" ref="R1172:R1173">MMULT(O1172:P1173,K1172:K1173)</f>
        <v>0.23665395722536603</v>
      </c>
      <c r="S1172" s="2"/>
      <c r="T1172" s="2"/>
      <c r="U1172" s="11">
        <f>1/(1+EXP(-$D$2 * R1172))</f>
        <v>0.55888890560692495</v>
      </c>
      <c r="V1172" s="2"/>
      <c r="W1172" s="9">
        <f>W1150</f>
        <v>0.21</v>
      </c>
      <c r="X1172" s="2"/>
      <c r="Y1172" s="1">
        <f>0.5*((U1172-W1172)^2 + (U1173-W1173)^2)</f>
        <v>9.6787012858815843E-2</v>
      </c>
    </row>
    <row r="1173" spans="1:25" x14ac:dyDescent="0.25">
      <c r="A1173" s="9">
        <f t="shared" ref="A1173:A1174" si="265">A1151</f>
        <v>0.17199999999999999</v>
      </c>
      <c r="B1173" s="2"/>
      <c r="C1173" s="10">
        <f>C1160</f>
        <v>0.61392229123773123</v>
      </c>
      <c r="D1173" s="10">
        <f t="shared" ref="D1173:E1173" si="266">D1160</f>
        <v>8.9248502294835316E-2</v>
      </c>
      <c r="E1173" s="10">
        <f t="shared" si="266"/>
        <v>0.63232119005550536</v>
      </c>
      <c r="F1173" s="2"/>
      <c r="G1173" s="2"/>
      <c r="H1173" s="2"/>
      <c r="I1173" s="5">
        <f>H1171+H1178</f>
        <v>1.5627008805738816</v>
      </c>
      <c r="J1173" s="2"/>
      <c r="K1173" s="9">
        <f>1/(1+EXP(-$D$2 * I1173))</f>
        <v>0.82674057021320912</v>
      </c>
      <c r="L1173" s="2"/>
      <c r="M1173" s="2"/>
      <c r="N1173" s="2"/>
      <c r="O1173" s="10">
        <v>0.25</v>
      </c>
      <c r="P1173" s="10">
        <v>0.44</v>
      </c>
      <c r="Q1173" s="2"/>
      <c r="R1173" s="5">
        <v>0.43912091536254744</v>
      </c>
      <c r="S1173" s="2"/>
      <c r="T1173" s="2"/>
      <c r="U1173" s="11">
        <f>1/(1+EXP(-$D$2 * R1173))</f>
        <v>0.60804954255143562</v>
      </c>
      <c r="V1173" s="2"/>
      <c r="W1173" s="9">
        <f>W1151</f>
        <v>0.34</v>
      </c>
      <c r="X1173" s="2"/>
      <c r="Y1173" s="2"/>
    </row>
    <row r="1174" spans="1:25" x14ac:dyDescent="0.25">
      <c r="A1174" s="9">
        <f t="shared" si="265"/>
        <v>1.1719999999999999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5">
      <c r="A1176" s="2" t="s">
        <v>7</v>
      </c>
      <c r="B1176" s="2"/>
      <c r="C1176" s="2" t="s">
        <v>9</v>
      </c>
      <c r="D1176" s="2"/>
      <c r="E1176" s="2"/>
      <c r="F1176" s="2"/>
      <c r="G1176" s="2"/>
      <c r="H1176" s="2" t="s">
        <v>11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x14ac:dyDescent="0.25">
      <c r="A1177" s="9">
        <f>K1150</f>
        <v>0.30215701295626851</v>
      </c>
      <c r="B1177" s="2"/>
      <c r="C1177" s="10">
        <f>C1164</f>
        <v>-0.14914897548952499</v>
      </c>
      <c r="D1177" s="10">
        <f>D1164</f>
        <v>-0.40670074387925254</v>
      </c>
      <c r="E1177" s="2"/>
      <c r="F1177" s="2"/>
      <c r="G1177" s="2"/>
      <c r="H1177" s="5">
        <f t="array" ref="H1177:H1178">MMULT(C1177:D1178,A1177:A1178)</f>
        <v>-0.38235999901947976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x14ac:dyDescent="0.25">
      <c r="A1178" s="9">
        <f>K1151</f>
        <v>0.82934097165118048</v>
      </c>
      <c r="B1178" s="2"/>
      <c r="C1178" s="10">
        <f>C1165</f>
        <v>0.17248019302883336</v>
      </c>
      <c r="D1178" s="10">
        <f>D1165</f>
        <v>0.23422992538140008</v>
      </c>
      <c r="E1178" s="2"/>
      <c r="F1178" s="2"/>
      <c r="G1178" s="2"/>
      <c r="H1178" s="5">
        <v>0.24637257382530672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 t="s">
        <v>23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22</v>
      </c>
      <c r="W1179" s="2"/>
      <c r="X1179" s="2"/>
      <c r="Y1179" s="2"/>
    </row>
    <row r="1180" spans="1:25" x14ac:dyDescent="0.25">
      <c r="A1180" s="2"/>
      <c r="B1180" s="2"/>
      <c r="C1180" s="2" t="s">
        <v>8</v>
      </c>
      <c r="D1180" s="2" t="s">
        <v>12</v>
      </c>
      <c r="E1180" s="2"/>
      <c r="F1180" s="2"/>
      <c r="G1180" s="2"/>
      <c r="H1180" s="2" t="s">
        <v>13</v>
      </c>
      <c r="I1180" s="2"/>
      <c r="J1180" s="2"/>
      <c r="K1180" s="2"/>
      <c r="L1180" s="2" t="s">
        <v>16</v>
      </c>
      <c r="M1180" s="2"/>
      <c r="N1180" s="2"/>
      <c r="O1180" s="2" t="s">
        <v>17</v>
      </c>
      <c r="P1180" s="2"/>
      <c r="Q1180" s="2"/>
      <c r="R1180" s="2" t="s">
        <v>18</v>
      </c>
      <c r="S1180" s="2"/>
      <c r="T1180" s="2"/>
      <c r="U1180" s="2"/>
      <c r="V1180" s="2" t="s">
        <v>6</v>
      </c>
      <c r="W1180" s="2"/>
      <c r="X1180" s="2"/>
      <c r="Y1180" s="2"/>
    </row>
    <row r="1181" spans="1:25" x14ac:dyDescent="0.25">
      <c r="A1181" s="2"/>
      <c r="B1181" s="2"/>
      <c r="C1181" s="9">
        <f>H1181+C1172</f>
        <v>-0.20170007777604446</v>
      </c>
      <c r="D1181" s="9">
        <f t="shared" ref="D1181:D1182" si="267">I1181+D1172</f>
        <v>0.80459165199837734</v>
      </c>
      <c r="E1181" s="9">
        <f t="shared" ref="E1181:E1182" si="268">J1181+E1172</f>
        <v>-0.35499176661570619</v>
      </c>
      <c r="F1181" s="2"/>
      <c r="G1181" s="2"/>
      <c r="H1181" s="5">
        <f>$F$2 * (L1181*A1172)</f>
        <v>-1.3985442950671259E-3</v>
      </c>
      <c r="I1181" s="5">
        <f>L1181*A1173*$F$2</f>
        <v>-2.6376054687669484E-4</v>
      </c>
      <c r="J1181" s="5">
        <f>L1181*A1174*$F$2</f>
        <v>-1.7972520984853855E-3</v>
      </c>
      <c r="K1181" s="2"/>
      <c r="L1181" s="10">
        <f>(K1172*(1-K1172)*M1181) * $D$2</f>
        <v>-1.7038795017874342E-3</v>
      </c>
      <c r="M1181" s="10">
        <f>O1172*V1181+O1173*V1182</f>
        <v>-8.0918990043128761E-3</v>
      </c>
      <c r="N1181" s="2"/>
      <c r="O1181" s="9">
        <f>O1172+R1181</f>
        <v>-0.13570176567777237</v>
      </c>
      <c r="P1181" s="9">
        <f>P1172+S1181</f>
        <v>0.28693293210842641</v>
      </c>
      <c r="Q1181" s="2"/>
      <c r="R1181" s="5">
        <f t="array" ref="R1181:S1182">MMULT(V1181:V1182,TRANSPOSE(K1172:K1173)*$F$2)</f>
        <v>-1.5701765677772383E-2</v>
      </c>
      <c r="S1181" s="5">
        <v>-4.30670678915736E-2</v>
      </c>
      <c r="T1181" s="2"/>
      <c r="U1181" s="2"/>
      <c r="V1181" s="10">
        <f>(W1172-U1172)*W1172*(1-W1172)</f>
        <v>-5.7880669440188853E-2</v>
      </c>
      <c r="W1181" s="2"/>
      <c r="X1181" s="2"/>
      <c r="Y1181" s="2"/>
    </row>
    <row r="1182" spans="1:25" x14ac:dyDescent="0.25">
      <c r="A1182" s="2"/>
      <c r="B1182" s="2"/>
      <c r="C1182" s="9">
        <f>H1182+C1173</f>
        <v>0.60856492133873086</v>
      </c>
      <c r="D1182" s="9">
        <f t="shared" si="267"/>
        <v>8.823812112967297E-2</v>
      </c>
      <c r="E1182" s="9">
        <f t="shared" si="268"/>
        <v>0.62543649979056193</v>
      </c>
      <c r="F1182" s="2"/>
      <c r="G1182" s="2"/>
      <c r="H1182" s="5">
        <f>$F$2 * (L1182*A1172)</f>
        <v>-5.3573698990003445E-3</v>
      </c>
      <c r="I1182" s="5">
        <f>L1182*A1173*$F$2</f>
        <v>-1.0103811651623455E-3</v>
      </c>
      <c r="J1182" s="5">
        <f>L1182*A1174*$F$2</f>
        <v>-6.8846902649434237E-3</v>
      </c>
      <c r="K1182" s="2"/>
      <c r="L1182" s="10">
        <f>(K1173*(1-K1173)*M1182) * $D$2</f>
        <v>-6.527010110867865E-3</v>
      </c>
      <c r="M1182" s="10">
        <f>P1172*V1181+P1173*V1182</f>
        <v>-4.5566760548620869E-2</v>
      </c>
      <c r="N1182" s="2"/>
      <c r="O1182" s="9">
        <f>O1173+R1182</f>
        <v>0.23368252825018856</v>
      </c>
      <c r="P1182" s="9">
        <f>P1173+S1182</f>
        <v>0.39524416310308469</v>
      </c>
      <c r="Q1182" s="2"/>
      <c r="R1182" s="5">
        <v>-1.6317471749811435E-2</v>
      </c>
      <c r="S1182" s="5">
        <v>-4.4755836896915299E-2</v>
      </c>
      <c r="T1182" s="2"/>
      <c r="U1182" s="2"/>
      <c r="V1182" s="10">
        <f>(W1173-U1173)*W1173*(1-W1173)</f>
        <v>-6.0150317348542148E-2</v>
      </c>
      <c r="W1182" s="2"/>
      <c r="X1182" s="2"/>
      <c r="Y1182" s="2"/>
    </row>
    <row r="1183" spans="1:25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x14ac:dyDescent="0.25">
      <c r="A1185" s="2"/>
      <c r="B1185" s="2"/>
      <c r="C1185" s="2" t="s">
        <v>9</v>
      </c>
      <c r="D1185" s="2"/>
      <c r="E1185" s="2"/>
      <c r="F1185" s="2"/>
      <c r="G1185" s="2"/>
      <c r="H1185" s="2" t="s">
        <v>14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x14ac:dyDescent="0.25">
      <c r="A1186" s="2"/>
      <c r="B1186" s="2"/>
      <c r="C1186" s="9">
        <f>C1177+H1186</f>
        <v>-0.14961233071615274</v>
      </c>
      <c r="D1186" s="9">
        <f>D1177+I1186</f>
        <v>-0.40797253125268257</v>
      </c>
      <c r="E1186" s="2"/>
      <c r="F1186" s="2"/>
      <c r="G1186" s="2"/>
      <c r="H1186" s="5">
        <f>L1181*A1177*$F$2</f>
        <v>-4.6335522662775545E-4</v>
      </c>
      <c r="I1186" s="5">
        <f>L1181*A1178*$F$2</f>
        <v>-1.2717873734300279E-3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x14ac:dyDescent="0.25">
      <c r="A1187" s="2"/>
      <c r="B1187" s="2"/>
      <c r="C1187" s="9">
        <f>C1178+H1187</f>
        <v>0.17070522933806168</v>
      </c>
      <c r="D1187" s="9">
        <f>D1178+I1187</f>
        <v>0.22935812016480828</v>
      </c>
      <c r="E1187" s="2"/>
      <c r="F1187" s="2"/>
      <c r="G1187" s="2"/>
      <c r="H1187" s="5">
        <f>L1182*A1177*$F$2</f>
        <v>-1.7749636907716773E-3</v>
      </c>
      <c r="I1187" s="5">
        <f>L1182*A1178*$F$2</f>
        <v>-4.8718052165918112E-3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spans="1:25" x14ac:dyDescent="0.25">
      <c r="A1191" s="2" t="s">
        <v>2</v>
      </c>
      <c r="B1191" s="2">
        <f>B1169+1</f>
        <v>55</v>
      </c>
      <c r="C1191" s="2"/>
      <c r="D1191" s="2"/>
      <c r="E1191" s="2"/>
      <c r="F1191" s="2"/>
      <c r="G1191" s="2"/>
      <c r="H1191" s="2" t="s">
        <v>10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 t="s">
        <v>25</v>
      </c>
      <c r="X1191" s="2"/>
      <c r="Y1191" s="2"/>
    </row>
    <row r="1192" spans="1:25" x14ac:dyDescent="0.25">
      <c r="A1192" s="2" t="s">
        <v>24</v>
      </c>
      <c r="B1192" s="2"/>
      <c r="C1192" s="2"/>
      <c r="D1192" s="2"/>
      <c r="E1192" s="2"/>
      <c r="F1192" s="2"/>
      <c r="G1192" s="2"/>
      <c r="H1192" s="5">
        <f t="array" ref="H1192:H1193">MMULT(C1194:E1195,A1194:A1196)</f>
        <v>-0.46161105726163926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 t="s">
        <v>21</v>
      </c>
    </row>
    <row r="1193" spans="1:25" x14ac:dyDescent="0.25">
      <c r="A1193" s="2" t="s">
        <v>3</v>
      </c>
      <c r="B1193" s="2"/>
      <c r="C1193" s="2" t="s">
        <v>8</v>
      </c>
      <c r="D1193" s="2"/>
      <c r="E1193" s="2"/>
      <c r="F1193" s="2"/>
      <c r="G1193" s="2"/>
      <c r="H1193" s="5">
        <v>1.3031997428497648</v>
      </c>
      <c r="I1193" s="2"/>
      <c r="J1193" s="2"/>
      <c r="K1193" s="2" t="s">
        <v>15</v>
      </c>
      <c r="L1193" s="2"/>
      <c r="M1193" s="2"/>
      <c r="N1193" s="2"/>
      <c r="O1193" s="2" t="s">
        <v>17</v>
      </c>
      <c r="P1193" s="2"/>
      <c r="Q1193" s="2"/>
      <c r="R1193" s="2" t="s">
        <v>19</v>
      </c>
      <c r="S1193" s="2"/>
      <c r="T1193" s="2"/>
      <c r="U1193" s="2" t="s">
        <v>20</v>
      </c>
      <c r="V1193" s="2"/>
      <c r="W1193" s="2" t="s">
        <v>4</v>
      </c>
      <c r="X1193" s="2"/>
      <c r="Y1193" s="2" t="s">
        <v>5</v>
      </c>
    </row>
    <row r="1194" spans="1:25" x14ac:dyDescent="0.25">
      <c r="A1194" s="9">
        <f>A1172</f>
        <v>0.91200000000000003</v>
      </c>
      <c r="B1194" s="2"/>
      <c r="C1194" s="10">
        <f>C1181</f>
        <v>-0.20170007777604446</v>
      </c>
      <c r="D1194" s="10">
        <f t="shared" ref="D1194:E1194" si="269">D1181</f>
        <v>0.80459165199837734</v>
      </c>
      <c r="E1194" s="10">
        <f t="shared" si="269"/>
        <v>-0.35499176661570619</v>
      </c>
      <c r="F1194" s="2"/>
      <c r="G1194" s="2"/>
      <c r="H1194" s="2"/>
      <c r="I1194" s="5">
        <f>H1192+H1199</f>
        <v>-0.84399468768654207</v>
      </c>
      <c r="J1194" s="2"/>
      <c r="K1194" s="9">
        <f>1/(1+EXP(-$D$2 * I1194))</f>
        <v>0.30069412419843011</v>
      </c>
      <c r="L1194" s="2"/>
      <c r="M1194" s="2"/>
      <c r="N1194" s="2"/>
      <c r="O1194" s="10">
        <v>-0.12</v>
      </c>
      <c r="P1194" s="10">
        <v>0.33</v>
      </c>
      <c r="Q1194" s="2"/>
      <c r="R1194" s="5">
        <f t="array" ref="R1194:R1195">MMULT(O1194:P1195,K1194:K1195)</f>
        <v>0.23586478686411311</v>
      </c>
      <c r="S1194" s="2"/>
      <c r="T1194" s="2"/>
      <c r="U1194" s="11">
        <f>1/(1+EXP(-$D$2 * R1194))</f>
        <v>0.55869434075104718</v>
      </c>
      <c r="V1194" s="2"/>
      <c r="W1194" s="9">
        <f>W1172</f>
        <v>0.21</v>
      </c>
      <c r="X1194" s="2"/>
      <c r="Y1194" s="1">
        <f>0.5*((U1194-W1194)^2 + (U1195-W1195)^2)</f>
        <v>9.6632951144129425E-2</v>
      </c>
    </row>
    <row r="1195" spans="1:25" x14ac:dyDescent="0.25">
      <c r="A1195" s="9">
        <f t="shared" ref="A1195:A1196" si="270">A1173</f>
        <v>0.17199999999999999</v>
      </c>
      <c r="B1195" s="2"/>
      <c r="C1195" s="10">
        <f>C1182</f>
        <v>0.60856492133873086</v>
      </c>
      <c r="D1195" s="10">
        <f t="shared" ref="D1195:E1195" si="271">D1182</f>
        <v>8.823812112967297E-2</v>
      </c>
      <c r="E1195" s="10">
        <f t="shared" si="271"/>
        <v>0.62543649979056193</v>
      </c>
      <c r="F1195" s="2"/>
      <c r="G1195" s="2"/>
      <c r="H1195" s="2"/>
      <c r="I1195" s="5">
        <f>H1193+H1200</f>
        <v>1.5442734201455277</v>
      </c>
      <c r="J1195" s="2"/>
      <c r="K1195" s="9">
        <f>1/(1+EXP(-$D$2 * I1195))</f>
        <v>0.82408509626643855</v>
      </c>
      <c r="L1195" s="2"/>
      <c r="M1195" s="2"/>
      <c r="N1195" s="2"/>
      <c r="O1195" s="10">
        <v>0.25</v>
      </c>
      <c r="P1195" s="10">
        <v>0.44</v>
      </c>
      <c r="Q1195" s="2"/>
      <c r="R1195" s="5">
        <v>0.43777097340684046</v>
      </c>
      <c r="S1195" s="2"/>
      <c r="T1195" s="2"/>
      <c r="U1195" s="11">
        <f>1/(1+EXP(-$D$2 * R1195))</f>
        <v>0.60772777034975556</v>
      </c>
      <c r="V1195" s="2"/>
      <c r="W1195" s="9">
        <f>W1173</f>
        <v>0.34</v>
      </c>
      <c r="X1195" s="2"/>
      <c r="Y1195" s="2"/>
    </row>
    <row r="1196" spans="1:25" x14ac:dyDescent="0.25">
      <c r="A1196" s="9">
        <f t="shared" si="270"/>
        <v>1.1719999999999999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x14ac:dyDescent="0.25">
      <c r="A1198" s="2" t="s">
        <v>7</v>
      </c>
      <c r="B1198" s="2"/>
      <c r="C1198" s="2" t="s">
        <v>9</v>
      </c>
      <c r="D1198" s="2"/>
      <c r="E1198" s="2"/>
      <c r="F1198" s="2"/>
      <c r="G1198" s="2"/>
      <c r="H1198" s="2" t="s">
        <v>11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x14ac:dyDescent="0.25">
      <c r="A1199" s="9">
        <f>K1172</f>
        <v>0.30142025787494164</v>
      </c>
      <c r="B1199" s="2"/>
      <c r="C1199" s="10">
        <f>C1186</f>
        <v>-0.14961233071615274</v>
      </c>
      <c r="D1199" s="10">
        <f>D1186</f>
        <v>-0.40797253125268257</v>
      </c>
      <c r="E1199" s="2"/>
      <c r="F1199" s="2"/>
      <c r="G1199" s="2"/>
      <c r="H1199" s="5">
        <f t="array" ref="H1199:H1200">MMULT(C1199:D1200,A1199:A1200)</f>
        <v>-0.38238363042490287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x14ac:dyDescent="0.25">
      <c r="A1200" s="9">
        <f>K1173</f>
        <v>0.82674057021320912</v>
      </c>
      <c r="B1200" s="2"/>
      <c r="C1200" s="10">
        <f>C1187</f>
        <v>0.17070522933806168</v>
      </c>
      <c r="D1200" s="10">
        <f>D1187</f>
        <v>0.22935812016480828</v>
      </c>
      <c r="E1200" s="2"/>
      <c r="F1200" s="2"/>
      <c r="G1200" s="2"/>
      <c r="H1200" s="5">
        <v>0.24107367729576296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 t="s">
        <v>23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22</v>
      </c>
      <c r="W1201" s="2"/>
      <c r="X1201" s="2"/>
      <c r="Y1201" s="2"/>
    </row>
    <row r="1202" spans="1:25" x14ac:dyDescent="0.25">
      <c r="A1202" s="2"/>
      <c r="B1202" s="2"/>
      <c r="C1202" s="2" t="s">
        <v>8</v>
      </c>
      <c r="D1202" s="2" t="s">
        <v>12</v>
      </c>
      <c r="E1202" s="2"/>
      <c r="F1202" s="2"/>
      <c r="G1202" s="2"/>
      <c r="H1202" s="2" t="s">
        <v>13</v>
      </c>
      <c r="I1202" s="2"/>
      <c r="J1202" s="2"/>
      <c r="K1202" s="2"/>
      <c r="L1202" s="2" t="s">
        <v>16</v>
      </c>
      <c r="M1202" s="2"/>
      <c r="N1202" s="2"/>
      <c r="O1202" s="2" t="s">
        <v>17</v>
      </c>
      <c r="P1202" s="2"/>
      <c r="Q1202" s="2"/>
      <c r="R1202" s="2" t="s">
        <v>18</v>
      </c>
      <c r="S1202" s="2"/>
      <c r="T1202" s="2"/>
      <c r="U1202" s="2"/>
      <c r="V1202" s="2" t="s">
        <v>6</v>
      </c>
      <c r="W1202" s="2"/>
      <c r="X1202" s="2"/>
      <c r="Y1202" s="2"/>
    </row>
    <row r="1203" spans="1:25" x14ac:dyDescent="0.25">
      <c r="A1203" s="2"/>
      <c r="B1203" s="2"/>
      <c r="C1203" s="9">
        <f>H1203+C1194</f>
        <v>-0.20309425606267231</v>
      </c>
      <c r="D1203" s="9">
        <f t="shared" ref="D1203:D1204" si="272">I1203+D1194</f>
        <v>0.80432871486537294</v>
      </c>
      <c r="E1203" s="9">
        <f t="shared" ref="E1203:E1204" si="273">J1203+E1194</f>
        <v>-0.35678340801036396</v>
      </c>
      <c r="F1203" s="2"/>
      <c r="G1203" s="2"/>
      <c r="H1203" s="5">
        <f>$F$2 * (L1203*A1194)</f>
        <v>-1.3941782866278641E-3</v>
      </c>
      <c r="I1203" s="5">
        <f>L1203*A1195*$F$2</f>
        <v>-2.6293713300437784E-4</v>
      </c>
      <c r="J1203" s="5">
        <f>L1203*A1196*$F$2</f>
        <v>-1.7916413946577371E-3</v>
      </c>
      <c r="K1203" s="2"/>
      <c r="L1203" s="10">
        <f>(K1194*(1-K1194)*M1203) * $D$2</f>
        <v>-1.698560290725955E-3</v>
      </c>
      <c r="M1203" s="10">
        <f>O1194*V1203+O1195*V1204</f>
        <v>-8.077720980949438E-3</v>
      </c>
      <c r="N1203" s="2"/>
      <c r="O1203" s="9">
        <f>O1194+R1203</f>
        <v>-0.13565520417657326</v>
      </c>
      <c r="P1203" s="9">
        <f>P1194+S1203</f>
        <v>0.28709520272365374</v>
      </c>
      <c r="Q1203" s="2"/>
      <c r="R1203" s="5">
        <f t="array" ref="R1203:S1204">MMULT(V1203:V1204,TRANSPOSE(K1194:K1195)*$F$2)</f>
        <v>-1.5655204176573255E-2</v>
      </c>
      <c r="S1203" s="5">
        <v>-4.2904797276346246E-2</v>
      </c>
      <c r="T1203" s="2"/>
      <c r="U1203" s="2"/>
      <c r="V1203" s="10">
        <f>(W1194-U1194)*W1194*(1-W1194)</f>
        <v>-5.7848391130598732E-2</v>
      </c>
      <c r="W1203" s="2"/>
      <c r="X1203" s="2"/>
      <c r="Y1203" s="2"/>
    </row>
    <row r="1204" spans="1:25" x14ac:dyDescent="0.25">
      <c r="A1204" s="2"/>
      <c r="B1204" s="2"/>
      <c r="C1204" s="9">
        <f>H1204+C1195</f>
        <v>0.60314796065127763</v>
      </c>
      <c r="D1204" s="9">
        <f t="shared" si="272"/>
        <v>8.7216501350898895E-2</v>
      </c>
      <c r="E1204" s="9">
        <f t="shared" si="273"/>
        <v>0.61847523013519434</v>
      </c>
      <c r="F1204" s="2"/>
      <c r="G1204" s="2"/>
      <c r="H1204" s="5">
        <f>$F$2 * (L1204*A1194)</f>
        <v>-5.4169606874532551E-3</v>
      </c>
      <c r="I1204" s="5">
        <f>L1204*A1195*$F$2</f>
        <v>-1.0216197787740785E-3</v>
      </c>
      <c r="J1204" s="5">
        <f>L1204*A1196*$F$2</f>
        <v>-6.9612696553675579E-3</v>
      </c>
      <c r="K1204" s="2"/>
      <c r="L1204" s="10">
        <f>(K1195*(1-K1195)*M1204) * $D$2</f>
        <v>-6.5996109739927559E-3</v>
      </c>
      <c r="M1204" s="10">
        <f>P1194*V1203+P1195*V1204</f>
        <v>-4.5524338206351045E-2</v>
      </c>
      <c r="N1204" s="2"/>
      <c r="O1204" s="9">
        <f>O1195+R1204</f>
        <v>0.23374137834605568</v>
      </c>
      <c r="P1204" s="9">
        <f>P1195+S1204</f>
        <v>0.39544147120743689</v>
      </c>
      <c r="Q1204" s="2"/>
      <c r="R1204" s="5">
        <v>-1.6258621653944313E-2</v>
      </c>
      <c r="S1204" s="5">
        <v>-4.4558528792563133E-2</v>
      </c>
      <c r="T1204" s="2"/>
      <c r="U1204" s="2"/>
      <c r="V1204" s="10">
        <f>(W1195-U1195)*W1195*(1-W1195)</f>
        <v>-6.0078111666485141E-2</v>
      </c>
      <c r="W1204" s="2"/>
      <c r="X1204" s="2"/>
      <c r="Y1204" s="2"/>
    </row>
    <row r="1205" spans="1:25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x14ac:dyDescent="0.25">
      <c r="A1207" s="2"/>
      <c r="B1207" s="2"/>
      <c r="C1207" s="2" t="s">
        <v>9</v>
      </c>
      <c r="D1207" s="2"/>
      <c r="E1207" s="2"/>
      <c r="F1207" s="2"/>
      <c r="G1207" s="2"/>
      <c r="H1207" s="2" t="s">
        <v>14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x14ac:dyDescent="0.25">
      <c r="A1208" s="2"/>
      <c r="B1208" s="2"/>
      <c r="C1208" s="9">
        <f>C1199+H1208</f>
        <v>-0.15007311314891481</v>
      </c>
      <c r="D1208" s="9">
        <f>D1199+I1208</f>
        <v>-0.40923637308564925</v>
      </c>
      <c r="E1208" s="2"/>
      <c r="F1208" s="2"/>
      <c r="G1208" s="2"/>
      <c r="H1208" s="5">
        <f>L1203*A1199*$F$2</f>
        <v>-4.6078243276207793E-4</v>
      </c>
      <c r="I1208" s="5">
        <f>L1203*A1200*$F$2</f>
        <v>-1.2638418329666613E-3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x14ac:dyDescent="0.25">
      <c r="A1209" s="2"/>
      <c r="B1209" s="2"/>
      <c r="C1209" s="9">
        <f>C1200+H1209</f>
        <v>0.16891489854057201</v>
      </c>
      <c r="D1209" s="9">
        <f>D1200+I1209</f>
        <v>0.22444757063896656</v>
      </c>
      <c r="E1209" s="2"/>
      <c r="F1209" s="2"/>
      <c r="G1209" s="2"/>
      <c r="H1209" s="5">
        <f>L1204*A1199*$F$2</f>
        <v>-1.7903307974896721E-3</v>
      </c>
      <c r="I1209" s="5">
        <f>L1204*A1200*$F$2</f>
        <v>-4.9105495258417115E-3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</row>
    <row r="1213" spans="1:25" x14ac:dyDescent="0.25">
      <c r="A1213" s="2" t="s">
        <v>2</v>
      </c>
      <c r="B1213" s="2">
        <f>B1191+1</f>
        <v>56</v>
      </c>
      <c r="C1213" s="2"/>
      <c r="D1213" s="2"/>
      <c r="E1213" s="2"/>
      <c r="F1213" s="2"/>
      <c r="G1213" s="2"/>
      <c r="H1213" s="2" t="s">
        <v>10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 t="s">
        <v>25</v>
      </c>
      <c r="X1213" s="2"/>
      <c r="Y1213" s="2"/>
    </row>
    <row r="1214" spans="1:25" x14ac:dyDescent="0.25">
      <c r="A1214" s="2" t="s">
        <v>24</v>
      </c>
      <c r="B1214" s="2"/>
      <c r="C1214" s="2"/>
      <c r="D1214" s="2"/>
      <c r="E1214" s="2"/>
      <c r="F1214" s="2"/>
      <c r="G1214" s="2"/>
      <c r="H1214" s="5">
        <f t="array" ref="H1214:H1215">MMULT(C1216:E1217,A1216:A1218)</f>
        <v>-0.46502757676045958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 t="s">
        <v>21</v>
      </c>
    </row>
    <row r="1215" spans="1:25" x14ac:dyDescent="0.25">
      <c r="A1215" s="2" t="s">
        <v>3</v>
      </c>
      <c r="B1215" s="2"/>
      <c r="C1215" s="2" t="s">
        <v>8</v>
      </c>
      <c r="D1215" s="2"/>
      <c r="E1215" s="2"/>
      <c r="F1215" s="2"/>
      <c r="G1215" s="2"/>
      <c r="H1215" s="5">
        <v>1.2899251480647675</v>
      </c>
      <c r="I1215" s="2"/>
      <c r="J1215" s="2"/>
      <c r="K1215" s="2" t="s">
        <v>15</v>
      </c>
      <c r="L1215" s="2"/>
      <c r="M1215" s="2"/>
      <c r="N1215" s="2"/>
      <c r="O1215" s="2" t="s">
        <v>17</v>
      </c>
      <c r="P1215" s="2"/>
      <c r="Q1215" s="2"/>
      <c r="R1215" s="2" t="s">
        <v>19</v>
      </c>
      <c r="S1215" s="2"/>
      <c r="T1215" s="2"/>
      <c r="U1215" s="2" t="s">
        <v>20</v>
      </c>
      <c r="V1215" s="2"/>
      <c r="W1215" s="2" t="s">
        <v>4</v>
      </c>
      <c r="X1215" s="2"/>
      <c r="Y1215" s="2" t="s">
        <v>5</v>
      </c>
    </row>
    <row r="1216" spans="1:25" x14ac:dyDescent="0.25">
      <c r="A1216" s="9">
        <f>A1194</f>
        <v>0.91200000000000003</v>
      </c>
      <c r="B1216" s="2"/>
      <c r="C1216" s="10">
        <f>C1203</f>
        <v>-0.20309425606267231</v>
      </c>
      <c r="D1216" s="10">
        <f t="shared" ref="D1216:E1216" si="274">D1203</f>
        <v>0.80432871486537294</v>
      </c>
      <c r="E1216" s="10">
        <f t="shared" si="274"/>
        <v>-0.35678340801036396</v>
      </c>
      <c r="F1216" s="2"/>
      <c r="G1216" s="2"/>
      <c r="H1216" s="2"/>
      <c r="I1216" s="5">
        <f>H1214+H1221</f>
        <v>-0.84739927599451981</v>
      </c>
      <c r="J1216" s="2"/>
      <c r="K1216" s="9">
        <f>1/(1+EXP(-$D$2 * I1216))</f>
        <v>0.29997870315444836</v>
      </c>
      <c r="L1216" s="2"/>
      <c r="M1216" s="2"/>
      <c r="N1216" s="2"/>
      <c r="O1216" s="10">
        <v>-0.12</v>
      </c>
      <c r="P1216" s="10">
        <v>0.33</v>
      </c>
      <c r="Q1216" s="2"/>
      <c r="R1216" s="5">
        <f t="array" ref="R1216:R1217">MMULT(O1216:P1217,K1216:K1217)</f>
        <v>0.23505580375044632</v>
      </c>
      <c r="S1216" s="2"/>
      <c r="T1216" s="2"/>
      <c r="U1216" s="11">
        <f>1/(1+EXP(-$D$2 * R1216))</f>
        <v>0.55849487247977669</v>
      </c>
      <c r="V1216" s="2"/>
      <c r="W1216" s="9">
        <f>W1194</f>
        <v>0.21</v>
      </c>
      <c r="X1216" s="2"/>
      <c r="Y1216" s="1">
        <f>0.5*((U1216-W1216)^2 + (U1217-W1217)^2)</f>
        <v>9.6475892526148271E-2</v>
      </c>
    </row>
    <row r="1217" spans="1:25" x14ac:dyDescent="0.25">
      <c r="A1217" s="9">
        <f t="shared" ref="A1217:A1218" si="275">A1195</f>
        <v>0.17199999999999999</v>
      </c>
      <c r="B1217" s="2"/>
      <c r="C1217" s="10">
        <f>C1204</f>
        <v>0.60314796065127763</v>
      </c>
      <c r="D1217" s="10">
        <f t="shared" ref="D1217:E1217" si="276">D1204</f>
        <v>8.7216501350898895E-2</v>
      </c>
      <c r="E1217" s="10">
        <f t="shared" si="276"/>
        <v>0.61847523013519434</v>
      </c>
      <c r="F1217" s="2"/>
      <c r="G1217" s="2"/>
      <c r="H1217" s="2"/>
      <c r="I1217" s="5">
        <f>H1215+H1222</f>
        <v>1.5256807634022724</v>
      </c>
      <c r="J1217" s="2"/>
      <c r="K1217" s="9">
        <f>1/(1+EXP(-$D$2 * I1217))</f>
        <v>0.82137347917872761</v>
      </c>
      <c r="L1217" s="2"/>
      <c r="M1217" s="2"/>
      <c r="N1217" s="2"/>
      <c r="O1217" s="10">
        <v>0.25</v>
      </c>
      <c r="P1217" s="10">
        <v>0.44</v>
      </c>
      <c r="Q1217" s="2"/>
      <c r="R1217" s="5">
        <v>0.43639900662725223</v>
      </c>
      <c r="S1217" s="2"/>
      <c r="T1217" s="2"/>
      <c r="U1217" s="11">
        <f>1/(1+EXP(-$D$2 * R1217))</f>
        <v>0.6074006524068345</v>
      </c>
      <c r="V1217" s="2"/>
      <c r="W1217" s="9">
        <f>W1195</f>
        <v>0.34</v>
      </c>
      <c r="X1217" s="2"/>
      <c r="Y1217" s="2"/>
    </row>
    <row r="1218" spans="1:25" x14ac:dyDescent="0.25">
      <c r="A1218" s="9">
        <f t="shared" si="275"/>
        <v>1.1719999999999999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x14ac:dyDescent="0.25">
      <c r="A1220" s="2" t="s">
        <v>7</v>
      </c>
      <c r="B1220" s="2"/>
      <c r="C1220" s="2" t="s">
        <v>9</v>
      </c>
      <c r="D1220" s="2"/>
      <c r="E1220" s="2"/>
      <c r="F1220" s="2"/>
      <c r="G1220" s="2"/>
      <c r="H1220" s="2" t="s">
        <v>11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x14ac:dyDescent="0.25">
      <c r="A1221" s="9">
        <f>K1194</f>
        <v>0.30069412419843011</v>
      </c>
      <c r="B1221" s="2"/>
      <c r="C1221" s="10">
        <f>C1208</f>
        <v>-0.15007311314891481</v>
      </c>
      <c r="D1221" s="10">
        <f>D1208</f>
        <v>-0.40923637308564925</v>
      </c>
      <c r="E1221" s="2"/>
      <c r="F1221" s="2"/>
      <c r="G1221" s="2"/>
      <c r="H1221" s="5">
        <f t="array" ref="H1221:H1222">MMULT(C1221:D1222,A1221:A1222)</f>
        <v>-0.38237169923406022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x14ac:dyDescent="0.25">
      <c r="A1222" s="9">
        <f>K1195</f>
        <v>0.82408509626643855</v>
      </c>
      <c r="B1222" s="2"/>
      <c r="C1222" s="10">
        <f>C1209</f>
        <v>0.16891489854057201</v>
      </c>
      <c r="D1222" s="10">
        <f>D1209</f>
        <v>0.22444757063896656</v>
      </c>
      <c r="E1222" s="2"/>
      <c r="F1222" s="2"/>
      <c r="G1222" s="2"/>
      <c r="H1222" s="5">
        <v>0.235755615337505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 t="s">
        <v>23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22</v>
      </c>
      <c r="W1223" s="2"/>
      <c r="X1223" s="2"/>
      <c r="Y1223" s="2"/>
    </row>
    <row r="1224" spans="1:25" x14ac:dyDescent="0.25">
      <c r="A1224" s="2"/>
      <c r="B1224" s="2"/>
      <c r="C1224" s="2" t="s">
        <v>8</v>
      </c>
      <c r="D1224" s="2" t="s">
        <v>12</v>
      </c>
      <c r="E1224" s="2"/>
      <c r="F1224" s="2"/>
      <c r="G1224" s="2"/>
      <c r="H1224" s="2" t="s">
        <v>13</v>
      </c>
      <c r="I1224" s="2"/>
      <c r="J1224" s="2"/>
      <c r="K1224" s="2"/>
      <c r="L1224" s="2" t="s">
        <v>16</v>
      </c>
      <c r="M1224" s="2"/>
      <c r="N1224" s="2"/>
      <c r="O1224" s="2" t="s">
        <v>17</v>
      </c>
      <c r="P1224" s="2"/>
      <c r="Q1224" s="2"/>
      <c r="R1224" s="2" t="s">
        <v>18</v>
      </c>
      <c r="S1224" s="2"/>
      <c r="T1224" s="2"/>
      <c r="U1224" s="2"/>
      <c r="V1224" s="2" t="s">
        <v>6</v>
      </c>
      <c r="W1224" s="2"/>
      <c r="X1224" s="2"/>
      <c r="Y1224" s="2"/>
    </row>
    <row r="1225" spans="1:25" x14ac:dyDescent="0.25">
      <c r="A1225" s="2"/>
      <c r="B1225" s="2"/>
      <c r="C1225" s="9">
        <f>H1225+C1216</f>
        <v>-0.20448406158544388</v>
      </c>
      <c r="D1225" s="9">
        <f t="shared" ref="D1225:D1226" si="277">I1225+D1216</f>
        <v>0.80406660242028882</v>
      </c>
      <c r="E1225" s="9">
        <f t="shared" ref="E1225:E1226" si="278">J1225+E1216</f>
        <v>-0.35856943001989056</v>
      </c>
      <c r="F1225" s="2"/>
      <c r="G1225" s="2"/>
      <c r="H1225" s="5">
        <f>$F$2 * (L1225*A1216)</f>
        <v>-1.3898055227715676E-3</v>
      </c>
      <c r="I1225" s="5">
        <f>L1225*A1217*$F$2</f>
        <v>-2.6211244508411139E-4</v>
      </c>
      <c r="J1225" s="5">
        <f>L1225*A1218*$F$2</f>
        <v>-1.7860220095266197E-3</v>
      </c>
      <c r="K1225" s="2"/>
      <c r="L1225" s="10">
        <f>(K1216*(1-K1216)*M1225) * $D$2</f>
        <v>-1.6932328493805648E-3</v>
      </c>
      <c r="M1225" s="10">
        <f>O1216*V1225+O1217*V1226</f>
        <v>-8.06334067869602E-3</v>
      </c>
      <c r="N1225" s="2"/>
      <c r="O1225" s="9">
        <f>O1216+R1225</f>
        <v>-0.13560902266783603</v>
      </c>
      <c r="P1225" s="9">
        <f>P1216+S1225</f>
        <v>0.28726084178496125</v>
      </c>
      <c r="Q1225" s="2"/>
      <c r="R1225" s="5">
        <f t="array" ref="R1225:S1226">MMULT(V1225:V1226,TRANSPOSE(K1216:K1217)*$F$2)</f>
        <v>-1.5609022667836045E-2</v>
      </c>
      <c r="S1225" s="5">
        <v>-4.2739158215038764E-2</v>
      </c>
      <c r="T1225" s="2"/>
      <c r="U1225" s="2"/>
      <c r="V1225" s="10">
        <f>(W1216-U1216)*W1216*(1-W1216)</f>
        <v>-5.7815299344394958E-2</v>
      </c>
      <c r="W1225" s="2"/>
      <c r="X1225" s="2"/>
      <c r="Y1225" s="2"/>
    </row>
    <row r="1226" spans="1:25" x14ac:dyDescent="0.25">
      <c r="A1226" s="2"/>
      <c r="B1226" s="2"/>
      <c r="C1226" s="9">
        <f>H1226+C1217</f>
        <v>0.59767080465546996</v>
      </c>
      <c r="D1226" s="9">
        <f t="shared" si="277"/>
        <v>8.6183528948180793E-2</v>
      </c>
      <c r="E1226" s="9">
        <f t="shared" si="278"/>
        <v>0.61143660422830115</v>
      </c>
      <c r="F1226" s="2"/>
      <c r="G1226" s="2"/>
      <c r="H1226" s="5">
        <f>$F$2 * (L1226*A1216)</f>
        <v>-5.4771559958076482E-3</v>
      </c>
      <c r="I1226" s="5">
        <f>L1226*A1217*$F$2</f>
        <v>-1.0329724027181089E-3</v>
      </c>
      <c r="J1226" s="5">
        <f>L1226*A1218*$F$2</f>
        <v>-7.0386259068931619E-3</v>
      </c>
      <c r="K1226" s="2"/>
      <c r="L1226" s="10">
        <f>(K1217*(1-K1217)*M1226) * $D$2</f>
        <v>-6.672948337972281E-3</v>
      </c>
      <c r="M1226" s="10">
        <f>P1216*V1225+P1217*V1226</f>
        <v>-4.5481119599691547E-2</v>
      </c>
      <c r="N1226" s="2"/>
      <c r="O1226" s="9">
        <f>O1217+R1226</f>
        <v>0.23379987939184282</v>
      </c>
      <c r="P1226" s="9">
        <f>P1217+S1226</f>
        <v>0.39564235298335132</v>
      </c>
      <c r="Q1226" s="2"/>
      <c r="R1226" s="5">
        <v>-1.6200120608157172E-2</v>
      </c>
      <c r="S1226" s="5">
        <v>-4.4357647016648689E-2</v>
      </c>
      <c r="T1226" s="2"/>
      <c r="U1226" s="2"/>
      <c r="V1226" s="10">
        <f>(W1217-U1217)*W1217*(1-W1217)</f>
        <v>-6.0004706400093658E-2</v>
      </c>
      <c r="W1226" s="2"/>
      <c r="X1226" s="2"/>
      <c r="Y1226" s="2"/>
    </row>
    <row r="1227" spans="1:2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x14ac:dyDescent="0.25">
      <c r="A1229" s="2"/>
      <c r="B1229" s="2"/>
      <c r="C1229" s="2" t="s">
        <v>9</v>
      </c>
      <c r="D1229" s="2"/>
      <c r="E1229" s="2"/>
      <c r="F1229" s="2"/>
      <c r="G1229" s="2"/>
      <c r="H1229" s="2" t="s">
        <v>14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x14ac:dyDescent="0.25">
      <c r="A1230" s="2"/>
      <c r="B1230" s="2"/>
      <c r="C1230" s="9">
        <f>C1221+H1230</f>
        <v>-0.15053134380075245</v>
      </c>
      <c r="D1230" s="9">
        <f>D1221+I1230</f>
        <v>-0.41049220424576421</v>
      </c>
      <c r="E1230" s="2"/>
      <c r="F1230" s="2"/>
      <c r="G1230" s="2"/>
      <c r="H1230" s="5">
        <f>L1225*A1221*$F$2</f>
        <v>-4.5823065183765119E-4</v>
      </c>
      <c r="I1230" s="5">
        <f>L1225*A1222*$F$2</f>
        <v>-1.255831160114951E-3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x14ac:dyDescent="0.25">
      <c r="A1231" s="2"/>
      <c r="B1231" s="2"/>
      <c r="C1231" s="9">
        <f>C1222+H1231</f>
        <v>0.16710903381989486</v>
      </c>
      <c r="D1231" s="9">
        <f>D1222+I1231</f>
        <v>0.21949840109283558</v>
      </c>
      <c r="E1231" s="2"/>
      <c r="F1231" s="2"/>
      <c r="G1231" s="2"/>
      <c r="H1231" s="5">
        <f>L1226*A1221*$F$2</f>
        <v>-1.8058647206771505E-3</v>
      </c>
      <c r="I1231" s="5">
        <f>L1226*A1222*$F$2</f>
        <v>-4.9491695461309727E-3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</row>
    <row r="1235" spans="1:25" x14ac:dyDescent="0.25">
      <c r="A1235" s="2" t="s">
        <v>2</v>
      </c>
      <c r="B1235" s="2">
        <f>B1213+1</f>
        <v>57</v>
      </c>
      <c r="C1235" s="2"/>
      <c r="D1235" s="2"/>
      <c r="E1235" s="2"/>
      <c r="F1235" s="2"/>
      <c r="G1235" s="2"/>
      <c r="H1235" s="2" t="s">
        <v>10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25</v>
      </c>
      <c r="X1235" s="2"/>
      <c r="Y1235" s="2"/>
    </row>
    <row r="1236" spans="1:25" x14ac:dyDescent="0.25">
      <c r="A1236" s="2" t="s">
        <v>24</v>
      </c>
      <c r="B1236" s="2"/>
      <c r="C1236" s="2"/>
      <c r="D1236" s="2"/>
      <c r="E1236" s="2"/>
      <c r="F1236" s="2"/>
      <c r="G1236" s="2"/>
      <c r="H1236" s="5">
        <f t="array" ref="H1236:H1237">MMULT(C1238:E1239,A1238:A1240)</f>
        <v>-0.46843338053294681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 t="s">
        <v>21</v>
      </c>
    </row>
    <row r="1237" spans="1:25" x14ac:dyDescent="0.25">
      <c r="A1237" s="2" t="s">
        <v>3</v>
      </c>
      <c r="B1237" s="2"/>
      <c r="C1237" s="2" t="s">
        <v>8</v>
      </c>
      <c r="D1237" s="2"/>
      <c r="E1237" s="2"/>
      <c r="F1237" s="2"/>
      <c r="G1237" s="2"/>
      <c r="H1237" s="5">
        <v>1.2765030409804448</v>
      </c>
      <c r="I1237" s="2"/>
      <c r="J1237" s="2"/>
      <c r="K1237" s="2" t="s">
        <v>15</v>
      </c>
      <c r="L1237" s="2"/>
      <c r="M1237" s="2"/>
      <c r="N1237" s="2"/>
      <c r="O1237" s="2" t="s">
        <v>17</v>
      </c>
      <c r="P1237" s="2"/>
      <c r="Q1237" s="2"/>
      <c r="R1237" s="2" t="s">
        <v>19</v>
      </c>
      <c r="S1237" s="2"/>
      <c r="T1237" s="2"/>
      <c r="U1237" s="2" t="s">
        <v>20</v>
      </c>
      <c r="V1237" s="2"/>
      <c r="W1237" s="2" t="s">
        <v>4</v>
      </c>
      <c r="X1237" s="2"/>
      <c r="Y1237" s="2" t="s">
        <v>5</v>
      </c>
    </row>
    <row r="1238" spans="1:25" x14ac:dyDescent="0.25">
      <c r="A1238" s="9">
        <f>A1216</f>
        <v>0.91200000000000003</v>
      </c>
      <c r="B1238" s="2"/>
      <c r="C1238" s="10">
        <f>C1225</f>
        <v>-0.20448406158544388</v>
      </c>
      <c r="D1238" s="10">
        <f t="shared" ref="D1238:E1238" si="279">D1225</f>
        <v>0.80406660242028882</v>
      </c>
      <c r="E1238" s="10">
        <f t="shared" si="279"/>
        <v>-0.35856943001989056</v>
      </c>
      <c r="F1238" s="2"/>
      <c r="G1238" s="2"/>
      <c r="H1238" s="2"/>
      <c r="I1238" s="5">
        <f>H1236+H1243</f>
        <v>-0.85075698780748121</v>
      </c>
      <c r="J1238" s="2"/>
      <c r="K1238" s="9">
        <f>1/(1+EXP(-$D$2 * I1238))</f>
        <v>0.29927408617125811</v>
      </c>
      <c r="L1238" s="2"/>
      <c r="M1238" s="2"/>
      <c r="N1238" s="2"/>
      <c r="O1238" s="10">
        <v>-0.12</v>
      </c>
      <c r="P1238" s="10">
        <v>0.33</v>
      </c>
      <c r="Q1238" s="2"/>
      <c r="R1238" s="5">
        <f t="array" ref="R1238:R1239">MMULT(O1238:P1239,K1238:K1239)</f>
        <v>0.23422664496960618</v>
      </c>
      <c r="S1238" s="2"/>
      <c r="T1238" s="2"/>
      <c r="U1238" s="11">
        <f>1/(1+EXP(-$D$2 * R1238))</f>
        <v>0.55829040997076551</v>
      </c>
      <c r="V1238" s="2"/>
      <c r="W1238" s="9">
        <f>W1216</f>
        <v>0.21</v>
      </c>
      <c r="X1238" s="2"/>
      <c r="Y1238" s="1">
        <f>0.5*((U1238-W1238)^2 + (U1239-W1239)^2)</f>
        <v>9.6315783943450306E-2</v>
      </c>
    </row>
    <row r="1239" spans="1:25" x14ac:dyDescent="0.25">
      <c r="A1239" s="9">
        <f t="shared" ref="A1239:A1240" si="280">A1217</f>
        <v>0.17199999999999999</v>
      </c>
      <c r="B1239" s="2"/>
      <c r="C1239" s="10">
        <f>C1226</f>
        <v>0.59767080465546996</v>
      </c>
      <c r="D1239" s="10">
        <f t="shared" ref="D1239:E1239" si="281">D1226</f>
        <v>8.6183528948180793E-2</v>
      </c>
      <c r="E1239" s="10">
        <f t="shared" si="281"/>
        <v>0.61143660422830115</v>
      </c>
      <c r="F1239" s="2"/>
      <c r="G1239" s="2"/>
      <c r="H1239" s="2"/>
      <c r="I1239" s="5">
        <f>H1237+H1244</f>
        <v>1.5069223576109199</v>
      </c>
      <c r="J1239" s="2"/>
      <c r="K1239" s="9">
        <f>1/(1+EXP(-$D$2 * I1239))</f>
        <v>0.81860465245502168</v>
      </c>
      <c r="L1239" s="2"/>
      <c r="M1239" s="2"/>
      <c r="N1239" s="2"/>
      <c r="O1239" s="10">
        <v>0.25</v>
      </c>
      <c r="P1239" s="10">
        <v>0.44</v>
      </c>
      <c r="Q1239" s="2"/>
      <c r="R1239" s="5">
        <v>0.43500456862302406</v>
      </c>
      <c r="S1239" s="2"/>
      <c r="T1239" s="2"/>
      <c r="U1239" s="11">
        <f>1/(1+EXP(-$D$2 * R1239))</f>
        <v>0.60706807785524775</v>
      </c>
      <c r="V1239" s="2"/>
      <c r="W1239" s="9">
        <f>W1217</f>
        <v>0.34</v>
      </c>
      <c r="X1239" s="2"/>
      <c r="Y1239" s="2"/>
    </row>
    <row r="1240" spans="1:25" x14ac:dyDescent="0.25">
      <c r="A1240" s="9">
        <f t="shared" si="280"/>
        <v>1.1719999999999999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x14ac:dyDescent="0.25">
      <c r="A1242" s="2" t="s">
        <v>7</v>
      </c>
      <c r="B1242" s="2"/>
      <c r="C1242" s="2" t="s">
        <v>9</v>
      </c>
      <c r="D1242" s="2"/>
      <c r="E1242" s="2"/>
      <c r="F1242" s="2"/>
      <c r="G1242" s="2"/>
      <c r="H1242" s="2" t="s">
        <v>11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x14ac:dyDescent="0.25">
      <c r="A1243" s="9">
        <f>K1216</f>
        <v>0.29997870315444836</v>
      </c>
      <c r="B1243" s="2"/>
      <c r="C1243" s="10">
        <f>C1230</f>
        <v>-0.15053134380075245</v>
      </c>
      <c r="D1243" s="10">
        <f>D1230</f>
        <v>-0.41049220424576421</v>
      </c>
      <c r="E1243" s="2"/>
      <c r="F1243" s="2"/>
      <c r="G1243" s="2"/>
      <c r="H1243" s="5">
        <f t="array" ref="H1243:H1244">MMULT(C1243:D1244,A1243:A1244)</f>
        <v>-0.38232360727453435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x14ac:dyDescent="0.25">
      <c r="A1244" s="9">
        <f>K1217</f>
        <v>0.82137347917872761</v>
      </c>
      <c r="B1244" s="2"/>
      <c r="C1244" s="10">
        <f>C1231</f>
        <v>0.16710903381989486</v>
      </c>
      <c r="D1244" s="10">
        <f>D1231</f>
        <v>0.21949840109283558</v>
      </c>
      <c r="E1244" s="2"/>
      <c r="F1244" s="2"/>
      <c r="G1244" s="2"/>
      <c r="H1244" s="5">
        <v>0.2304193166304751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 t="s">
        <v>23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22</v>
      </c>
      <c r="W1245" s="2"/>
      <c r="X1245" s="2"/>
      <c r="Y1245" s="2"/>
    </row>
    <row r="1246" spans="1:25" x14ac:dyDescent="0.25">
      <c r="A1246" s="2"/>
      <c r="B1246" s="2"/>
      <c r="C1246" s="2" t="s">
        <v>8</v>
      </c>
      <c r="D1246" s="2" t="s">
        <v>12</v>
      </c>
      <c r="E1246" s="2"/>
      <c r="F1246" s="2"/>
      <c r="G1246" s="2"/>
      <c r="H1246" s="2" t="s">
        <v>13</v>
      </c>
      <c r="I1246" s="2"/>
      <c r="J1246" s="2"/>
      <c r="K1246" s="2"/>
      <c r="L1246" s="2" t="s">
        <v>16</v>
      </c>
      <c r="M1246" s="2"/>
      <c r="N1246" s="2"/>
      <c r="O1246" s="2" t="s">
        <v>17</v>
      </c>
      <c r="P1246" s="2"/>
      <c r="Q1246" s="2"/>
      <c r="R1246" s="2" t="s">
        <v>18</v>
      </c>
      <c r="S1246" s="2"/>
      <c r="T1246" s="2"/>
      <c r="U1246" s="2"/>
      <c r="V1246" s="2" t="s">
        <v>6</v>
      </c>
      <c r="W1246" s="2"/>
      <c r="X1246" s="2"/>
      <c r="Y1246" s="2"/>
    </row>
    <row r="1247" spans="1:25" x14ac:dyDescent="0.25">
      <c r="A1247" s="2"/>
      <c r="B1247" s="2"/>
      <c r="C1247" s="9">
        <f>H1247+C1238</f>
        <v>-0.20586948740374092</v>
      </c>
      <c r="D1247" s="9">
        <f t="shared" ref="D1247:D1248" si="282">I1247+D1238</f>
        <v>0.80380531597210125</v>
      </c>
      <c r="E1247" s="9">
        <f t="shared" ref="E1247:E1248" si="283">J1247+E1238</f>
        <v>-0.36034982372498281</v>
      </c>
      <c r="F1247" s="2"/>
      <c r="G1247" s="2"/>
      <c r="H1247" s="5">
        <f>$F$2 * (L1247*A1238)</f>
        <v>-1.3854258182970465E-3</v>
      </c>
      <c r="I1247" s="5">
        <f>L1247*A1239*$F$2</f>
        <v>-2.6128644818760081E-4</v>
      </c>
      <c r="J1247" s="5">
        <f>L1247*A1240*$F$2</f>
        <v>-1.7803937050922566E-3</v>
      </c>
      <c r="K1247" s="2"/>
      <c r="L1247" s="10">
        <f>(K1238*(1-K1238)*M1247) * $D$2</f>
        <v>-1.6878969521162844E-3</v>
      </c>
      <c r="M1247" s="10">
        <f>O1238*V1247+O1239*V1248</f>
        <v>-8.0487536859813955E-3</v>
      </c>
      <c r="N1247" s="2"/>
      <c r="O1247" s="9">
        <f>O1238+R1247</f>
        <v>-0.13556322246195737</v>
      </c>
      <c r="P1247" s="9">
        <f>P1238+S1247</f>
        <v>0.28742990488237491</v>
      </c>
      <c r="Q1247" s="2"/>
      <c r="R1247" s="5">
        <f t="array" ref="R1247:S1248">MMULT(V1247:V1248,TRANSPOSE(K1238:K1239)*$F$2)</f>
        <v>-1.556322246195737E-2</v>
      </c>
      <c r="S1247" s="5">
        <v>-4.2570095117625127E-2</v>
      </c>
      <c r="T1247" s="2"/>
      <c r="U1247" s="2"/>
      <c r="V1247" s="10">
        <f>(W1238-U1238)*W1238*(1-W1238)</f>
        <v>-5.7781379014150001E-2</v>
      </c>
      <c r="W1247" s="2"/>
      <c r="X1247" s="2"/>
      <c r="Y1247" s="2"/>
    </row>
    <row r="1248" spans="1:25" x14ac:dyDescent="0.25">
      <c r="A1248" s="2"/>
      <c r="B1248" s="2"/>
      <c r="C1248" s="9">
        <f>H1248+C1239</f>
        <v>0.59213286526452058</v>
      </c>
      <c r="D1248" s="9">
        <f t="shared" si="282"/>
        <v>8.513909301041403E-2</v>
      </c>
      <c r="E1248" s="9">
        <f t="shared" si="283"/>
        <v>0.60431986632677415</v>
      </c>
      <c r="F1248" s="2"/>
      <c r="G1248" s="2"/>
      <c r="H1248" s="5">
        <f>$F$2 * (L1248*A1238)</f>
        <v>-5.5379393909493644E-3</v>
      </c>
      <c r="I1248" s="5">
        <f>L1248*A1239*$F$2</f>
        <v>-1.044435937766766E-3</v>
      </c>
      <c r="J1248" s="5">
        <f>L1248*A1240*$F$2</f>
        <v>-7.1167379015270324E-3</v>
      </c>
      <c r="K1248" s="2"/>
      <c r="L1248" s="10">
        <f>(K1239*(1-K1239)*M1248) * $D$2</f>
        <v>-6.7470021819558525E-3</v>
      </c>
      <c r="M1248" s="10">
        <f>P1238*V1247+P1239*V1248</f>
        <v>-4.5437088809785239E-2</v>
      </c>
      <c r="N1248" s="2"/>
      <c r="O1248" s="9">
        <f>O1239+R1248</f>
        <v>0.23385803296317781</v>
      </c>
      <c r="P1248" s="9">
        <f>P1239+S1248</f>
        <v>0.39584686437382799</v>
      </c>
      <c r="Q1248" s="2"/>
      <c r="R1248" s="5">
        <v>-1.6141967036822198E-2</v>
      </c>
      <c r="S1248" s="5">
        <v>-4.4153135626172013E-2</v>
      </c>
      <c r="T1248" s="2"/>
      <c r="U1248" s="2"/>
      <c r="V1248" s="10">
        <f>(W1239-U1239)*W1239*(1-W1239)</f>
        <v>-5.9930076670717584E-2</v>
      </c>
      <c r="W1248" s="2"/>
      <c r="X1248" s="2"/>
      <c r="Y1248" s="2"/>
    </row>
    <row r="1249" spans="1:25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x14ac:dyDescent="0.25">
      <c r="A1251" s="2"/>
      <c r="B1251" s="2"/>
      <c r="C1251" s="2" t="s">
        <v>9</v>
      </c>
      <c r="D1251" s="2"/>
      <c r="E1251" s="2"/>
      <c r="F1251" s="2"/>
      <c r="G1251" s="2"/>
      <c r="H1251" s="2" t="s">
        <v>14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x14ac:dyDescent="0.25">
      <c r="A1252" s="2"/>
      <c r="B1252" s="2"/>
      <c r="C1252" s="9">
        <f>C1243+H1252</f>
        <v>-0.15098704362563123</v>
      </c>
      <c r="D1252" s="9">
        <f>D1243+I1252</f>
        <v>-0.41173995865861363</v>
      </c>
      <c r="E1252" s="2"/>
      <c r="F1252" s="2"/>
      <c r="G1252" s="2"/>
      <c r="H1252" s="5">
        <f>L1247*A1243*$F$2</f>
        <v>-4.5569982487877011E-4</v>
      </c>
      <c r="I1252" s="5">
        <f>L1247*A1244*$F$2</f>
        <v>-1.2477544128494304E-3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x14ac:dyDescent="0.25">
      <c r="A1253" s="2"/>
      <c r="B1253" s="2"/>
      <c r="C1253" s="9">
        <f>C1244+H1253</f>
        <v>0.16528747255164386</v>
      </c>
      <c r="D1253" s="9">
        <f>D1244+I1253</f>
        <v>0.214510773302238</v>
      </c>
      <c r="E1253" s="2"/>
      <c r="F1253" s="2"/>
      <c r="G1253" s="2"/>
      <c r="H1253" s="5">
        <f>L1248*A1243*$F$2</f>
        <v>-1.8215612682510151E-3</v>
      </c>
      <c r="I1253" s="5">
        <f>L1248*A1244*$F$2</f>
        <v>-4.9876277905975906E-3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7" spans="1:25" x14ac:dyDescent="0.25">
      <c r="A1257" s="2" t="s">
        <v>2</v>
      </c>
      <c r="B1257" s="2">
        <f>B1235+1</f>
        <v>58</v>
      </c>
      <c r="C1257" s="2"/>
      <c r="D1257" s="2"/>
      <c r="E1257" s="2"/>
      <c r="F1257" s="2"/>
      <c r="G1257" s="2"/>
      <c r="H1257" s="2" t="s">
        <v>10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25</v>
      </c>
      <c r="X1257" s="2"/>
      <c r="Y1257" s="2"/>
    </row>
    <row r="1258" spans="1:25" x14ac:dyDescent="0.25">
      <c r="A1258" s="2" t="s">
        <v>24</v>
      </c>
      <c r="B1258" s="2"/>
      <c r="C1258" s="2"/>
      <c r="D1258" s="2"/>
      <c r="E1258" s="2"/>
      <c r="F1258" s="2"/>
      <c r="G1258" s="2"/>
      <c r="H1258" s="5">
        <f t="array" ref="H1258:H1259">MMULT(C1260:E1261,A1260:A1262)</f>
        <v>-0.4718284515706902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 t="s">
        <v>21</v>
      </c>
    </row>
    <row r="1259" spans="1:25" x14ac:dyDescent="0.25">
      <c r="A1259" s="2" t="s">
        <v>3</v>
      </c>
      <c r="B1259" s="2"/>
      <c r="C1259" s="2" t="s">
        <v>8</v>
      </c>
      <c r="D1259" s="2"/>
      <c r="E1259" s="2"/>
      <c r="F1259" s="2"/>
      <c r="G1259" s="2"/>
      <c r="H1259" s="5">
        <v>1.2629319804540131</v>
      </c>
      <c r="I1259" s="2"/>
      <c r="J1259" s="2"/>
      <c r="K1259" s="2" t="s">
        <v>15</v>
      </c>
      <c r="L1259" s="2"/>
      <c r="M1259" s="2"/>
      <c r="N1259" s="2"/>
      <c r="O1259" s="2" t="s">
        <v>17</v>
      </c>
      <c r="P1259" s="2"/>
      <c r="Q1259" s="2"/>
      <c r="R1259" s="2" t="s">
        <v>19</v>
      </c>
      <c r="S1259" s="2"/>
      <c r="T1259" s="2"/>
      <c r="U1259" s="2" t="s">
        <v>20</v>
      </c>
      <c r="V1259" s="2"/>
      <c r="W1259" s="2" t="s">
        <v>4</v>
      </c>
      <c r="X1259" s="2"/>
      <c r="Y1259" s="2" t="s">
        <v>5</v>
      </c>
    </row>
    <row r="1260" spans="1:25" x14ac:dyDescent="0.25">
      <c r="A1260" s="9">
        <f>A1238</f>
        <v>0.91200000000000003</v>
      </c>
      <c r="B1260" s="2"/>
      <c r="C1260" s="10">
        <f>C1247</f>
        <v>-0.20586948740374092</v>
      </c>
      <c r="D1260" s="10">
        <f t="shared" ref="D1260:E1260" si="284">D1247</f>
        <v>0.80380531597210125</v>
      </c>
      <c r="E1260" s="10">
        <f t="shared" si="284"/>
        <v>-0.36034982372498281</v>
      </c>
      <c r="F1260" s="2"/>
      <c r="G1260" s="2"/>
      <c r="H1260" s="2"/>
      <c r="I1260" s="5">
        <f>H1258+H1265</f>
        <v>-0.85406720683503023</v>
      </c>
      <c r="J1260" s="2"/>
      <c r="K1260" s="9">
        <f>1/(1+EXP(-$D$2 * I1260))</f>
        <v>0.29858036466775117</v>
      </c>
      <c r="L1260" s="2"/>
      <c r="M1260" s="2"/>
      <c r="N1260" s="2"/>
      <c r="O1260" s="10">
        <v>-0.12</v>
      </c>
      <c r="P1260" s="10">
        <v>0.33</v>
      </c>
      <c r="Q1260" s="2"/>
      <c r="R1260" s="5">
        <f t="array" ref="R1260:R1261">MMULT(O1260:P1261,K1260:K1261)</f>
        <v>0.23337694982613838</v>
      </c>
      <c r="S1260" s="2"/>
      <c r="T1260" s="2"/>
      <c r="U1260" s="11">
        <f>1/(1+EXP(-$D$2 * R1260))</f>
        <v>0.55808086288910952</v>
      </c>
      <c r="V1260" s="2"/>
      <c r="W1260" s="9">
        <f>W1238</f>
        <v>0.21</v>
      </c>
      <c r="X1260" s="2"/>
      <c r="Y1260" s="1">
        <f>0.5*((U1260-W1260)^2 + (U1261-W1261)^2)</f>
        <v>9.6152573028907798E-2</v>
      </c>
    </row>
    <row r="1261" spans="1:25" x14ac:dyDescent="0.25">
      <c r="A1261" s="9">
        <f t="shared" ref="A1261:A1262" si="285">A1239</f>
        <v>0.17199999999999999</v>
      </c>
      <c r="B1261" s="2"/>
      <c r="C1261" s="10">
        <f>C1248</f>
        <v>0.59213286526452058</v>
      </c>
      <c r="D1261" s="10">
        <f t="shared" ref="D1261:E1261" si="286">D1248</f>
        <v>8.513909301041403E-2</v>
      </c>
      <c r="E1261" s="10">
        <f t="shared" si="286"/>
        <v>0.60431986632677415</v>
      </c>
      <c r="F1261" s="2"/>
      <c r="G1261" s="2"/>
      <c r="H1261" s="2"/>
      <c r="I1261" s="5">
        <f>H1259+H1266</f>
        <v>1.4879977547843997</v>
      </c>
      <c r="J1261" s="2"/>
      <c r="K1261" s="9">
        <f>1/(1+EXP(-$D$2 * I1261))</f>
        <v>0.81577755632202575</v>
      </c>
      <c r="L1261" s="2"/>
      <c r="M1261" s="2"/>
      <c r="N1261" s="2"/>
      <c r="O1261" s="10">
        <v>0.25</v>
      </c>
      <c r="P1261" s="10">
        <v>0.44</v>
      </c>
      <c r="Q1261" s="2"/>
      <c r="R1261" s="5">
        <v>0.43358721594862915</v>
      </c>
      <c r="S1261" s="2"/>
      <c r="T1261" s="2"/>
      <c r="U1261" s="11">
        <f>1/(1+EXP(-$D$2 * R1261))</f>
        <v>0.60672993635546146</v>
      </c>
      <c r="V1261" s="2"/>
      <c r="W1261" s="9">
        <f>W1239</f>
        <v>0.34</v>
      </c>
      <c r="X1261" s="2"/>
      <c r="Y1261" s="2"/>
    </row>
    <row r="1262" spans="1:25" x14ac:dyDescent="0.25">
      <c r="A1262" s="9">
        <f t="shared" si="285"/>
        <v>1.1719999999999999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x14ac:dyDescent="0.25">
      <c r="A1264" s="2" t="s">
        <v>7</v>
      </c>
      <c r="B1264" s="2"/>
      <c r="C1264" s="2" t="s">
        <v>9</v>
      </c>
      <c r="D1264" s="2"/>
      <c r="E1264" s="2"/>
      <c r="F1264" s="2"/>
      <c r="G1264" s="2"/>
      <c r="H1264" s="2" t="s">
        <v>11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x14ac:dyDescent="0.25">
      <c r="A1265" s="9">
        <f>K1238</f>
        <v>0.29927408617125811</v>
      </c>
      <c r="B1265" s="2"/>
      <c r="C1265" s="10">
        <f>C1252</f>
        <v>-0.15098704362563123</v>
      </c>
      <c r="D1265" s="10">
        <f>D1252</f>
        <v>-0.41173995865861363</v>
      </c>
      <c r="E1265" s="2"/>
      <c r="F1265" s="2"/>
      <c r="G1265" s="2"/>
      <c r="H1265" s="5">
        <f t="array" ref="H1265:H1266">MMULT(C1265:D1266,A1265:A1266)</f>
        <v>-0.38223875526434004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x14ac:dyDescent="0.25">
      <c r="A1266" s="9">
        <f>K1239</f>
        <v>0.81860465245502168</v>
      </c>
      <c r="B1266" s="2"/>
      <c r="C1266" s="10">
        <f>C1253</f>
        <v>0.16528747255164386</v>
      </c>
      <c r="D1266" s="10">
        <f>D1253</f>
        <v>0.214510773302238</v>
      </c>
      <c r="E1266" s="2"/>
      <c r="F1266" s="2"/>
      <c r="G1266" s="2"/>
      <c r="H1266" s="5">
        <v>0.2250657743303866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 t="s">
        <v>23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 t="s">
        <v>22</v>
      </c>
      <c r="W1267" s="2"/>
      <c r="X1267" s="2"/>
      <c r="Y1267" s="2"/>
    </row>
    <row r="1268" spans="1:25" x14ac:dyDescent="0.25">
      <c r="A1268" s="2"/>
      <c r="B1268" s="2"/>
      <c r="C1268" s="2" t="s">
        <v>8</v>
      </c>
      <c r="D1268" s="2" t="s">
        <v>12</v>
      </c>
      <c r="E1268" s="2"/>
      <c r="F1268" s="2"/>
      <c r="G1268" s="2"/>
      <c r="H1268" s="2" t="s">
        <v>13</v>
      </c>
      <c r="I1268" s="2"/>
      <c r="J1268" s="2"/>
      <c r="K1268" s="2"/>
      <c r="L1268" s="2" t="s">
        <v>16</v>
      </c>
      <c r="M1268" s="2"/>
      <c r="N1268" s="2"/>
      <c r="O1268" s="2" t="s">
        <v>17</v>
      </c>
      <c r="P1268" s="2"/>
      <c r="Q1268" s="2"/>
      <c r="R1268" s="2" t="s">
        <v>18</v>
      </c>
      <c r="S1268" s="2"/>
      <c r="T1268" s="2"/>
      <c r="U1268" s="2"/>
      <c r="V1268" s="2" t="s">
        <v>6</v>
      </c>
      <c r="W1268" s="2"/>
      <c r="X1268" s="2"/>
      <c r="Y1268" s="2"/>
    </row>
    <row r="1269" spans="1:25" x14ac:dyDescent="0.25">
      <c r="A1269" s="2"/>
      <c r="B1269" s="2"/>
      <c r="C1269" s="9">
        <f>H1269+C1260</f>
        <v>-0.207250526390756</v>
      </c>
      <c r="D1269" s="9">
        <f t="shared" ref="D1269:D1270" si="287">I1269+D1260</f>
        <v>0.80354485686490107</v>
      </c>
      <c r="E1269" s="9">
        <f t="shared" ref="E1269:E1270" si="288">J1269+E1260</f>
        <v>-0.36212457996706798</v>
      </c>
      <c r="F1269" s="2"/>
      <c r="G1269" s="2"/>
      <c r="H1269" s="5">
        <f>$F$2 * (L1269*A1260)</f>
        <v>-1.3810389870150704E-3</v>
      </c>
      <c r="I1269" s="5">
        <f>L1269*A1261*$F$2</f>
        <v>-2.6045910720021062E-4</v>
      </c>
      <c r="J1269" s="5">
        <f>L1269*A1262*$F$2</f>
        <v>-1.7747562420851559E-3</v>
      </c>
      <c r="K1269" s="2"/>
      <c r="L1269" s="10">
        <f>(K1260*(1-K1260)*M1269) * $D$2</f>
        <v>-1.6825523720943839E-3</v>
      </c>
      <c r="M1269" s="10">
        <f>O1260*V1269+O1261*V1270</f>
        <v>-8.0339556111449946E-3</v>
      </c>
      <c r="N1269" s="2"/>
      <c r="O1269" s="9">
        <f>O1260+R1269</f>
        <v>-0.13551780486972143</v>
      </c>
      <c r="P1269" s="9">
        <f>P1260+S1269</f>
        <v>0.28760244666393281</v>
      </c>
      <c r="Q1269" s="2"/>
      <c r="R1269" s="5">
        <f t="array" ref="R1269:S1270">MMULT(V1269:V1270,TRANSPOSE(K1260:K1261)*$F$2)</f>
        <v>-1.5517804869721421E-2</v>
      </c>
      <c r="S1269" s="5">
        <v>-4.2397553336067186E-2</v>
      </c>
      <c r="T1269" s="2"/>
      <c r="U1269" s="2"/>
      <c r="V1269" s="10">
        <f>(W1260-U1260)*W1260*(1-W1260)</f>
        <v>-5.7746615153303274E-2</v>
      </c>
      <c r="W1269" s="2"/>
      <c r="X1269" s="2"/>
      <c r="Y1269" s="2"/>
    </row>
    <row r="1270" spans="1:25" x14ac:dyDescent="0.25">
      <c r="A1270" s="2"/>
      <c r="B1270" s="2"/>
      <c r="C1270" s="9">
        <f>H1270+C1261</f>
        <v>0.58653357272156392</v>
      </c>
      <c r="D1270" s="9">
        <f t="shared" si="287"/>
        <v>8.4083086083452899E-2</v>
      </c>
      <c r="E1270" s="9">
        <f t="shared" si="288"/>
        <v>0.5971242842430623</v>
      </c>
      <c r="F1270" s="2"/>
      <c r="G1270" s="2"/>
      <c r="H1270" s="5">
        <f>$F$2 * (L1270*A1260)</f>
        <v>-5.5992925429566602E-3</v>
      </c>
      <c r="I1270" s="5">
        <f>L1270*A1261*$F$2</f>
        <v>-1.0560069269611244E-3</v>
      </c>
      <c r="J1270" s="5">
        <f>L1270*A1262*$F$2</f>
        <v>-7.1955820837118481E-3</v>
      </c>
      <c r="K1270" s="2"/>
      <c r="L1270" s="10">
        <f>(K1261*(1-K1261)*M1270) * $D$2</f>
        <v>-6.8217501741674709E-3</v>
      </c>
      <c r="M1270" s="10">
        <f>P1260*V1269+P1261*V1270</f>
        <v>-4.539222999658292E-2</v>
      </c>
      <c r="N1270" s="2"/>
      <c r="O1270" s="9">
        <f>O1261+R1270</f>
        <v>0.233915840636573</v>
      </c>
      <c r="P1270" s="9">
        <f>P1261+S1270</f>
        <v>0.39605505996487361</v>
      </c>
      <c r="Q1270" s="2"/>
      <c r="R1270" s="5">
        <v>-1.6084159363426994E-2</v>
      </c>
      <c r="S1270" s="5">
        <v>-4.3944940035126411E-2</v>
      </c>
      <c r="T1270" s="2"/>
      <c r="U1270" s="2"/>
      <c r="V1270" s="10">
        <f>(W1261-U1261)*W1261*(1-W1261)</f>
        <v>-5.9854197718165546E-2</v>
      </c>
      <c r="W1270" s="2"/>
      <c r="X1270" s="2"/>
      <c r="Y1270" s="2"/>
    </row>
    <row r="1271" spans="1:25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x14ac:dyDescent="0.25">
      <c r="A1273" s="2"/>
      <c r="B1273" s="2"/>
      <c r="C1273" s="2" t="s">
        <v>9</v>
      </c>
      <c r="D1273" s="2"/>
      <c r="E1273" s="2"/>
      <c r="F1273" s="2"/>
      <c r="G1273" s="2"/>
      <c r="H1273" s="2" t="s">
        <v>14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x14ac:dyDescent="0.25">
      <c r="A1274" s="2"/>
      <c r="B1274" s="2"/>
      <c r="C1274" s="9">
        <f>C1265+H1274</f>
        <v>-0.15144023351686567</v>
      </c>
      <c r="D1274" s="9">
        <f>D1265+I1274</f>
        <v>-0.41297956933842978</v>
      </c>
      <c r="E1274" s="2"/>
      <c r="F1274" s="2"/>
      <c r="G1274" s="2"/>
      <c r="H1274" s="5">
        <f>L1269*A1265*$F$2</f>
        <v>-4.5318989123444643E-4</v>
      </c>
      <c r="I1274" s="5">
        <f>L1269*A1266*$F$2</f>
        <v>-1.2396106798161261E-3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x14ac:dyDescent="0.25">
      <c r="A1275" s="2"/>
      <c r="B1275" s="2"/>
      <c r="C1275" s="9">
        <f>C1266+H1275</f>
        <v>0.16345005680712754</v>
      </c>
      <c r="D1275" s="9">
        <f>D1266+I1275</f>
        <v>0.20948488851482458</v>
      </c>
      <c r="E1275" s="2"/>
      <c r="F1275" s="2"/>
      <c r="G1275" s="2"/>
      <c r="H1275" s="5">
        <f>L1270*A1265*$F$2</f>
        <v>-1.8374157445163318E-3</v>
      </c>
      <c r="I1275" s="5">
        <f>L1270*A1266*$F$2</f>
        <v>-5.0258847874134118E-3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</row>
    <row r="1279" spans="1:25" x14ac:dyDescent="0.25">
      <c r="A1279" s="2" t="s">
        <v>2</v>
      </c>
      <c r="B1279" s="2">
        <f>B1257+1</f>
        <v>59</v>
      </c>
      <c r="C1279" s="2"/>
      <c r="D1279" s="2"/>
      <c r="E1279" s="2"/>
      <c r="F1279" s="2"/>
      <c r="G1279" s="2"/>
      <c r="H1279" s="2" t="s">
        <v>10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 t="s">
        <v>25</v>
      </c>
      <c r="X1279" s="2"/>
      <c r="Y1279" s="2"/>
    </row>
    <row r="1280" spans="1:25" x14ac:dyDescent="0.25">
      <c r="A1280" s="2" t="s">
        <v>24</v>
      </c>
      <c r="B1280" s="2"/>
      <c r="C1280" s="2"/>
      <c r="D1280" s="2"/>
      <c r="E1280" s="2"/>
      <c r="F1280" s="2"/>
      <c r="G1280" s="2"/>
      <c r="H1280" s="5">
        <f t="array" ref="H1280:H1281">MMULT(C1282:E1283,A1282:A1284)</f>
        <v>-0.47521277240901016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 t="s">
        <v>21</v>
      </c>
    </row>
    <row r="1281" spans="1:25" x14ac:dyDescent="0.25">
      <c r="A1281" s="2" t="s">
        <v>3</v>
      </c>
      <c r="B1281" s="2"/>
      <c r="C1281" s="2" t="s">
        <v>8</v>
      </c>
      <c r="D1281" s="2"/>
      <c r="E1281" s="2"/>
      <c r="F1281" s="2"/>
      <c r="G1281" s="2"/>
      <c r="H1281" s="5">
        <v>1.249210570261289</v>
      </c>
      <c r="I1281" s="2"/>
      <c r="J1281" s="2"/>
      <c r="K1281" s="2" t="s">
        <v>15</v>
      </c>
      <c r="L1281" s="2"/>
      <c r="M1281" s="2"/>
      <c r="N1281" s="2"/>
      <c r="O1281" s="2" t="s">
        <v>17</v>
      </c>
      <c r="P1281" s="2"/>
      <c r="Q1281" s="2"/>
      <c r="R1281" s="2" t="s">
        <v>19</v>
      </c>
      <c r="S1281" s="2"/>
      <c r="T1281" s="2"/>
      <c r="U1281" s="2" t="s">
        <v>20</v>
      </c>
      <c r="V1281" s="2"/>
      <c r="W1281" s="2" t="s">
        <v>4</v>
      </c>
      <c r="X1281" s="2"/>
      <c r="Y1281" s="2" t="s">
        <v>5</v>
      </c>
    </row>
    <row r="1282" spans="1:25" x14ac:dyDescent="0.25">
      <c r="A1282" s="9">
        <f>A1260</f>
        <v>0.91200000000000003</v>
      </c>
      <c r="B1282" s="2"/>
      <c r="C1282" s="10">
        <f>C1269</f>
        <v>-0.207250526390756</v>
      </c>
      <c r="D1282" s="10">
        <f t="shared" ref="D1282:E1282" si="289">D1269</f>
        <v>0.80354485686490107</v>
      </c>
      <c r="E1282" s="10">
        <f t="shared" si="289"/>
        <v>-0.36212457996706798</v>
      </c>
      <c r="F1282" s="2"/>
      <c r="G1282" s="2"/>
      <c r="H1282" s="2"/>
      <c r="I1282" s="5">
        <f>H1280+H1287</f>
        <v>-0.85732931644367216</v>
      </c>
      <c r="J1282" s="2"/>
      <c r="K1282" s="9">
        <f>1/(1+EXP(-$D$2 * I1282))</f>
        <v>0.29789762982506218</v>
      </c>
      <c r="L1282" s="2"/>
      <c r="M1282" s="2"/>
      <c r="N1282" s="2"/>
      <c r="O1282" s="10">
        <v>-0.12</v>
      </c>
      <c r="P1282" s="10">
        <v>0.33</v>
      </c>
      <c r="Q1282" s="2"/>
      <c r="R1282" s="5">
        <f t="array" ref="R1282:R1283">MMULT(O1282:P1283,K1282:K1283)</f>
        <v>0.23250636078853748</v>
      </c>
      <c r="S1282" s="2"/>
      <c r="T1282" s="2"/>
      <c r="U1282" s="11">
        <f>1/(1+EXP(-$D$2 * R1282))</f>
        <v>0.55786614161940729</v>
      </c>
      <c r="V1282" s="2"/>
      <c r="W1282" s="9">
        <f>W1260</f>
        <v>0.21</v>
      </c>
      <c r="X1282" s="2"/>
      <c r="Y1282" s="1">
        <f>0.5*((U1282-W1282)^2 + (U1283-W1283)^2)</f>
        <v>9.5986208273255158E-2</v>
      </c>
    </row>
    <row r="1283" spans="1:25" x14ac:dyDescent="0.25">
      <c r="A1283" s="9">
        <f t="shared" ref="A1283:A1284" si="290">A1261</f>
        <v>0.17199999999999999</v>
      </c>
      <c r="B1283" s="2"/>
      <c r="C1283" s="10">
        <f>C1270</f>
        <v>0.58653357272156392</v>
      </c>
      <c r="D1283" s="10">
        <f t="shared" ref="D1283:E1283" si="291">D1270</f>
        <v>8.4083086083452899E-2</v>
      </c>
      <c r="E1283" s="10">
        <f t="shared" si="291"/>
        <v>0.5971242842430623</v>
      </c>
      <c r="F1283" s="2"/>
      <c r="G1283" s="2"/>
      <c r="H1283" s="2"/>
      <c r="I1283" s="5">
        <f>H1281+H1288</f>
        <v>1.4689066182667414</v>
      </c>
      <c r="J1283" s="2"/>
      <c r="K1283" s="9">
        <f>1/(1+EXP(-$D$2 * I1283))</f>
        <v>0.81289114050771194</v>
      </c>
      <c r="L1283" s="2"/>
      <c r="M1283" s="2"/>
      <c r="N1283" s="2"/>
      <c r="O1283" s="10">
        <v>0.25</v>
      </c>
      <c r="P1283" s="10">
        <v>0.44</v>
      </c>
      <c r="Q1283" s="2"/>
      <c r="R1283" s="5">
        <v>0.43214650927965881</v>
      </c>
      <c r="S1283" s="2"/>
      <c r="T1283" s="2"/>
      <c r="U1283" s="11">
        <f>1/(1+EXP(-$D$2 * R1283))</f>
        <v>0.6063861183720668</v>
      </c>
      <c r="V1283" s="2"/>
      <c r="W1283" s="9">
        <f>W1261</f>
        <v>0.34</v>
      </c>
      <c r="X1283" s="2"/>
      <c r="Y1283" s="2"/>
    </row>
    <row r="1284" spans="1:25" x14ac:dyDescent="0.25">
      <c r="A1284" s="9">
        <f t="shared" si="290"/>
        <v>1.1719999999999999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x14ac:dyDescent="0.25">
      <c r="A1286" s="2" t="s">
        <v>7</v>
      </c>
      <c r="B1286" s="2"/>
      <c r="C1286" s="2" t="s">
        <v>9</v>
      </c>
      <c r="D1286" s="2"/>
      <c r="E1286" s="2"/>
      <c r="F1286" s="2"/>
      <c r="G1286" s="2"/>
      <c r="H1286" s="2" t="s">
        <v>11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x14ac:dyDescent="0.25">
      <c r="A1287" s="9">
        <f>K1260</f>
        <v>0.29858036466775117</v>
      </c>
      <c r="B1287" s="2"/>
      <c r="C1287" s="10">
        <f>C1274</f>
        <v>-0.15144023351686567</v>
      </c>
      <c r="D1287" s="10">
        <f>D1274</f>
        <v>-0.41297956933842978</v>
      </c>
      <c r="E1287" s="2"/>
      <c r="F1287" s="2"/>
      <c r="G1287" s="2"/>
      <c r="H1287" s="5">
        <f t="array" ref="H1287:H1288">MMULT(C1287:D1288,A1287:A1288)</f>
        <v>-0.38211654403466194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x14ac:dyDescent="0.25">
      <c r="A1288" s="9">
        <f>K1261</f>
        <v>0.81577755632202575</v>
      </c>
      <c r="B1288" s="2"/>
      <c r="C1288" s="10">
        <f>C1275</f>
        <v>0.16345005680712754</v>
      </c>
      <c r="D1288" s="10">
        <f>D1275</f>
        <v>0.20948488851482458</v>
      </c>
      <c r="E1288" s="2"/>
      <c r="F1288" s="2"/>
      <c r="G1288" s="2"/>
      <c r="H1288" s="5">
        <v>0.21969604800545237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 t="s">
        <v>23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22</v>
      </c>
      <c r="W1289" s="2"/>
      <c r="X1289" s="2"/>
      <c r="Y1289" s="2"/>
    </row>
    <row r="1290" spans="1:25" x14ac:dyDescent="0.25">
      <c r="A1290" s="2"/>
      <c r="B1290" s="2"/>
      <c r="C1290" s="2" t="s">
        <v>8</v>
      </c>
      <c r="D1290" s="2" t="s">
        <v>12</v>
      </c>
      <c r="E1290" s="2"/>
      <c r="F1290" s="2"/>
      <c r="G1290" s="2"/>
      <c r="H1290" s="2" t="s">
        <v>13</v>
      </c>
      <c r="I1290" s="2"/>
      <c r="J1290" s="2"/>
      <c r="K1290" s="2"/>
      <c r="L1290" s="2" t="s">
        <v>16</v>
      </c>
      <c r="M1290" s="2"/>
      <c r="N1290" s="2"/>
      <c r="O1290" s="2" t="s">
        <v>17</v>
      </c>
      <c r="P1290" s="2"/>
      <c r="Q1290" s="2"/>
      <c r="R1290" s="2" t="s">
        <v>18</v>
      </c>
      <c r="S1290" s="2"/>
      <c r="T1290" s="2"/>
      <c r="U1290" s="2"/>
      <c r="V1290" s="2" t="s">
        <v>6</v>
      </c>
      <c r="W1290" s="2"/>
      <c r="X1290" s="2"/>
      <c r="Y1290" s="2"/>
    </row>
    <row r="1291" spans="1:25" x14ac:dyDescent="0.25">
      <c r="A1291" s="2"/>
      <c r="B1291" s="2"/>
      <c r="C1291" s="9">
        <f>H1291+C1282</f>
        <v>-0.20862717123335864</v>
      </c>
      <c r="D1291" s="9">
        <f t="shared" ref="D1291:D1292" si="292">I1291+D1282</f>
        <v>0.803285226477919</v>
      </c>
      <c r="E1291" s="9">
        <f t="shared" ref="E1291:E1292" si="293">J1291+E1282</f>
        <v>-0.36389368934813188</v>
      </c>
      <c r="F1291" s="2"/>
      <c r="G1291" s="2"/>
      <c r="H1291" s="5">
        <f>$F$2 * (L1291*A1282)</f>
        <v>-1.3766448426026411E-3</v>
      </c>
      <c r="I1291" s="5">
        <f>L1291*A1283*$F$2</f>
        <v>-2.5963038698207703E-4</v>
      </c>
      <c r="J1291" s="5">
        <f>L1291*A1284*$F$2</f>
        <v>-1.7691093810639203E-3</v>
      </c>
      <c r="K1291" s="2"/>
      <c r="L1291" s="10">
        <f>(K1282*(1-K1282)*M1291) * $D$2</f>
        <v>-1.6771988823131591E-3</v>
      </c>
      <c r="M1291" s="10">
        <f>O1282*V1291+O1283*V1292</f>
        <v>-8.0189420933137849E-3</v>
      </c>
      <c r="N1291" s="2"/>
      <c r="O1291" s="9">
        <f>O1282+R1291</f>
        <v>-0.1354727711983531</v>
      </c>
      <c r="P1291" s="9">
        <f>P1282+S1291</f>
        <v>0.28777852064942488</v>
      </c>
      <c r="Q1291" s="2"/>
      <c r="R1291" s="5">
        <f t="array" ref="R1291:S1292">MMULT(V1291:V1292,TRANSPOSE(K1282:K1283)*$F$2)</f>
        <v>-1.5472771198353111E-2</v>
      </c>
      <c r="S1291" s="5">
        <v>-4.2221479350575124E-2</v>
      </c>
      <c r="T1291" s="2"/>
      <c r="U1291" s="2"/>
      <c r="V1291" s="10">
        <f>(W1282-U1282)*W1282*(1-W1282)</f>
        <v>-5.7710992894659675E-2</v>
      </c>
      <c r="W1291" s="2"/>
      <c r="X1291" s="2"/>
      <c r="Y1291" s="2"/>
    </row>
    <row r="1292" spans="1:25" x14ac:dyDescent="0.25">
      <c r="A1292" s="2"/>
      <c r="B1292" s="2"/>
      <c r="C1292" s="9">
        <f>H1292+C1283</f>
        <v>0.58087237758663424</v>
      </c>
      <c r="D1292" s="9">
        <f t="shared" si="292"/>
        <v>8.3015404544847751E-2</v>
      </c>
      <c r="E1292" s="9">
        <f t="shared" si="293"/>
        <v>0.5898491518986132</v>
      </c>
      <c r="F1292" s="2"/>
      <c r="G1292" s="2"/>
      <c r="H1292" s="5">
        <f>$F$2 * (L1292*A1282)</f>
        <v>-5.6611951349296395E-3</v>
      </c>
      <c r="I1292" s="5">
        <f>L1292*A1283*$F$2</f>
        <v>-1.0676815386051512E-3</v>
      </c>
      <c r="J1292" s="5">
        <f>L1292*A1284*$F$2</f>
        <v>-7.2751323444490545E-3</v>
      </c>
      <c r="K1292" s="2"/>
      <c r="L1292" s="10">
        <f>(K1283*(1-K1283)*M1292) * $D$2</f>
        <v>-6.8971675620487808E-3</v>
      </c>
      <c r="M1292" s="10">
        <f>P1282*V1291+P1283*V1292</f>
        <v>-4.534652743882208E-2</v>
      </c>
      <c r="N1292" s="2"/>
      <c r="O1292" s="9">
        <f>O1283+R1292</f>
        <v>0.23397330398890115</v>
      </c>
      <c r="P1292" s="9">
        <f>P1283+S1292</f>
        <v>0.39626699276968702</v>
      </c>
      <c r="Q1292" s="2"/>
      <c r="R1292" s="5">
        <v>-1.6026696011098851E-2</v>
      </c>
      <c r="S1292" s="5">
        <v>-4.3733007230312967E-2</v>
      </c>
      <c r="T1292" s="2"/>
      <c r="U1292" s="2"/>
      <c r="V1292" s="10">
        <f>(W1283-U1283)*W1283*(1-W1283)</f>
        <v>-5.9777044962691782E-2</v>
      </c>
      <c r="W1292" s="2"/>
      <c r="X1292" s="2"/>
      <c r="Y1292" s="2"/>
    </row>
    <row r="1293" spans="1:25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x14ac:dyDescent="0.25">
      <c r="A1295" s="2"/>
      <c r="B1295" s="2"/>
      <c r="C1295" s="2" t="s">
        <v>9</v>
      </c>
      <c r="D1295" s="2"/>
      <c r="E1295" s="2"/>
      <c r="F1295" s="2"/>
      <c r="G1295" s="2"/>
      <c r="H1295" s="2" t="s">
        <v>14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x14ac:dyDescent="0.25">
      <c r="A1296" s="2"/>
      <c r="B1296" s="2"/>
      <c r="C1296" s="9">
        <f>C1287+H1296</f>
        <v>-0.15189093430537692</v>
      </c>
      <c r="D1296" s="9">
        <f>D1287+I1296</f>
        <v>-0.41421096842354127</v>
      </c>
      <c r="E1296" s="2"/>
      <c r="F1296" s="2"/>
      <c r="G1296" s="2"/>
      <c r="H1296" s="5">
        <f>L1291*A1287*$F$2</f>
        <v>-4.5070078851126697E-4</v>
      </c>
      <c r="I1296" s="5">
        <f>L1291*A1288*$F$2</f>
        <v>-1.2313990851115155E-3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x14ac:dyDescent="0.25">
      <c r="A1297" s="2"/>
      <c r="B1297" s="2"/>
      <c r="C1297" s="9">
        <f>C1288+H1297</f>
        <v>0.16159663388186155</v>
      </c>
      <c r="D1297" s="9">
        <f>D1288+I1297</f>
        <v>0.20442098946544404</v>
      </c>
      <c r="E1297" s="2"/>
      <c r="F1297" s="2"/>
      <c r="G1297" s="2"/>
      <c r="H1297" s="5">
        <f>L1292*A1287*$F$2</f>
        <v>-1.8534229252659983E-3</v>
      </c>
      <c r="I1297" s="5">
        <f>L1292*A1288*$F$2</f>
        <v>-5.0638990493805285E-3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</row>
    <row r="1301" spans="1:25" x14ac:dyDescent="0.25">
      <c r="A1301" s="2" t="s">
        <v>2</v>
      </c>
      <c r="B1301" s="2">
        <f>B1279+1</f>
        <v>60</v>
      </c>
      <c r="C1301" s="2"/>
      <c r="D1301" s="2"/>
      <c r="E1301" s="2"/>
      <c r="F1301" s="2"/>
      <c r="G1301" s="2"/>
      <c r="H1301" s="2" t="s">
        <v>10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 t="s">
        <v>25</v>
      </c>
      <c r="X1301" s="2"/>
      <c r="Y1301" s="2"/>
    </row>
    <row r="1302" spans="1:25" x14ac:dyDescent="0.25">
      <c r="A1302" s="2" t="s">
        <v>24</v>
      </c>
      <c r="B1302" s="2"/>
      <c r="C1302" s="2"/>
      <c r="D1302" s="2"/>
      <c r="E1302" s="2"/>
      <c r="F1302" s="2"/>
      <c r="G1302" s="2"/>
      <c r="H1302" s="5">
        <f t="array" ref="H1302:H1303">MMULT(C1304:E1305,A1304:A1306)</f>
        <v>-0.47858632512663157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 t="s">
        <v>21</v>
      </c>
    </row>
    <row r="1303" spans="1:25" x14ac:dyDescent="0.25">
      <c r="A1303" s="2" t="s">
        <v>3</v>
      </c>
      <c r="B1303" s="2"/>
      <c r="C1303" s="2" t="s">
        <v>8</v>
      </c>
      <c r="D1303" s="2"/>
      <c r="E1303" s="2"/>
      <c r="F1303" s="2"/>
      <c r="G1303" s="2"/>
      <c r="H1303" s="5">
        <v>1.2353374639658989</v>
      </c>
      <c r="I1303" s="2"/>
      <c r="J1303" s="2"/>
      <c r="K1303" s="2" t="s">
        <v>15</v>
      </c>
      <c r="L1303" s="2"/>
      <c r="M1303" s="2"/>
      <c r="N1303" s="2"/>
      <c r="O1303" s="2" t="s">
        <v>17</v>
      </c>
      <c r="P1303" s="2"/>
      <c r="Q1303" s="2"/>
      <c r="R1303" s="2" t="s">
        <v>19</v>
      </c>
      <c r="S1303" s="2"/>
      <c r="T1303" s="2"/>
      <c r="U1303" s="2" t="s">
        <v>20</v>
      </c>
      <c r="V1303" s="2"/>
      <c r="W1303" s="2" t="s">
        <v>4</v>
      </c>
      <c r="X1303" s="2"/>
      <c r="Y1303" s="2" t="s">
        <v>5</v>
      </c>
    </row>
    <row r="1304" spans="1:25" x14ac:dyDescent="0.25">
      <c r="A1304" s="9">
        <f>A1282</f>
        <v>0.91200000000000003</v>
      </c>
      <c r="B1304" s="2"/>
      <c r="C1304" s="10">
        <f>C1291</f>
        <v>-0.20862717123335864</v>
      </c>
      <c r="D1304" s="10">
        <f t="shared" ref="D1304:E1304" si="294">D1291</f>
        <v>0.803285226477919</v>
      </c>
      <c r="E1304" s="10">
        <f t="shared" si="294"/>
        <v>-0.36389368934813188</v>
      </c>
      <c r="F1304" s="2"/>
      <c r="G1304" s="2"/>
      <c r="H1304" s="2"/>
      <c r="I1304" s="5">
        <f>H1302+H1309</f>
        <v>-0.86054270098073393</v>
      </c>
      <c r="J1304" s="2"/>
      <c r="K1304" s="9">
        <f>1/(1+EXP(-$D$2 * I1304))</f>
        <v>0.29722597233907661</v>
      </c>
      <c r="L1304" s="2"/>
      <c r="M1304" s="2"/>
      <c r="N1304" s="2"/>
      <c r="O1304" s="10">
        <v>-0.12</v>
      </c>
      <c r="P1304" s="10">
        <v>0.33</v>
      </c>
      <c r="Q1304" s="2"/>
      <c r="R1304" s="5">
        <f t="array" ref="R1304:R1305">MMULT(O1304:P1305,K1304:K1305)</f>
        <v>0.23161452450196127</v>
      </c>
      <c r="S1304" s="2"/>
      <c r="T1304" s="2"/>
      <c r="U1304" s="11">
        <f>1/(1+EXP(-$D$2 * R1304))</f>
        <v>0.55764615751479263</v>
      </c>
      <c r="V1304" s="2"/>
      <c r="W1304" s="9">
        <f>W1282</f>
        <v>0.21</v>
      </c>
      <c r="X1304" s="2"/>
      <c r="Y1304" s="1">
        <f>0.5*((U1304-W1304)^2 + (U1305-W1305)^2)</f>
        <v>9.5816639199213655E-2</v>
      </c>
    </row>
    <row r="1305" spans="1:25" x14ac:dyDescent="0.25">
      <c r="A1305" s="9">
        <f t="shared" ref="A1305:A1306" si="295">A1283</f>
        <v>0.17199999999999999</v>
      </c>
      <c r="B1305" s="2"/>
      <c r="C1305" s="10">
        <f>C1292</f>
        <v>0.58087237758663424</v>
      </c>
      <c r="D1305" s="10">
        <f t="shared" ref="D1305:E1305" si="296">D1292</f>
        <v>8.3015404544847751E-2</v>
      </c>
      <c r="E1305" s="10">
        <f t="shared" si="296"/>
        <v>0.5898491518986132</v>
      </c>
      <c r="F1305" s="2"/>
      <c r="G1305" s="2"/>
      <c r="H1305" s="2"/>
      <c r="I1305" s="5">
        <f>H1303+H1310</f>
        <v>1.4496487294572935</v>
      </c>
      <c r="J1305" s="2"/>
      <c r="K1305" s="9">
        <f>1/(1+EXP(-$D$2 * I1305))</f>
        <v>0.80994436722015295</v>
      </c>
      <c r="L1305" s="2"/>
      <c r="M1305" s="2"/>
      <c r="N1305" s="2"/>
      <c r="O1305" s="10">
        <v>0.25</v>
      </c>
      <c r="P1305" s="10">
        <v>0.44</v>
      </c>
      <c r="Q1305" s="2"/>
      <c r="R1305" s="5">
        <v>0.43068201466163647</v>
      </c>
      <c r="S1305" s="2"/>
      <c r="T1305" s="2"/>
      <c r="U1305" s="11">
        <f>1/(1+EXP(-$D$2 * R1305))</f>
        <v>0.60603651547039039</v>
      </c>
      <c r="V1305" s="2"/>
      <c r="W1305" s="9">
        <f>W1283</f>
        <v>0.34</v>
      </c>
      <c r="X1305" s="2"/>
      <c r="Y1305" s="2"/>
    </row>
    <row r="1306" spans="1:25" x14ac:dyDescent="0.25">
      <c r="A1306" s="9">
        <f t="shared" si="295"/>
        <v>1.1719999999999999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x14ac:dyDescent="0.25">
      <c r="A1308" s="2" t="s">
        <v>7</v>
      </c>
      <c r="B1308" s="2"/>
      <c r="C1308" s="2" t="s">
        <v>9</v>
      </c>
      <c r="D1308" s="2"/>
      <c r="E1308" s="2"/>
      <c r="F1308" s="2"/>
      <c r="G1308" s="2"/>
      <c r="H1308" s="2" t="s">
        <v>11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x14ac:dyDescent="0.25">
      <c r="A1309" s="9">
        <f>K1282</f>
        <v>0.29789762982506218</v>
      </c>
      <c r="B1309" s="2"/>
      <c r="C1309" s="10">
        <f>C1296</f>
        <v>-0.15189093430537692</v>
      </c>
      <c r="D1309" s="10">
        <f>D1296</f>
        <v>-0.41421096842354127</v>
      </c>
      <c r="E1309" s="2"/>
      <c r="F1309" s="2"/>
      <c r="G1309" s="2"/>
      <c r="H1309" s="5">
        <f t="array" ref="H1309:H1310">MMULT(C1309:D1310,A1309:A1310)</f>
        <v>-0.38195637585410236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x14ac:dyDescent="0.25">
      <c r="A1310" s="9">
        <f>K1283</f>
        <v>0.81289114050771194</v>
      </c>
      <c r="B1310" s="2"/>
      <c r="C1310" s="10">
        <f>C1297</f>
        <v>0.16159663388186155</v>
      </c>
      <c r="D1310" s="10">
        <f>D1297</f>
        <v>0.20442098946544404</v>
      </c>
      <c r="E1310" s="2"/>
      <c r="F1310" s="2"/>
      <c r="G1310" s="2"/>
      <c r="H1310" s="5">
        <v>0.21431126549139468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 t="s">
        <v>23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22</v>
      </c>
      <c r="W1311" s="2"/>
      <c r="X1311" s="2"/>
      <c r="Y1311" s="2"/>
    </row>
    <row r="1312" spans="1:25" x14ac:dyDescent="0.25">
      <c r="A1312" s="2"/>
      <c r="B1312" s="2"/>
      <c r="C1312" s="2" t="s">
        <v>8</v>
      </c>
      <c r="D1312" s="2" t="s">
        <v>12</v>
      </c>
      <c r="E1312" s="2"/>
      <c r="F1312" s="2"/>
      <c r="G1312" s="2"/>
      <c r="H1312" s="2" t="s">
        <v>13</v>
      </c>
      <c r="I1312" s="2"/>
      <c r="J1312" s="2"/>
      <c r="K1312" s="2"/>
      <c r="L1312" s="2" t="s">
        <v>16</v>
      </c>
      <c r="M1312" s="2"/>
      <c r="N1312" s="2"/>
      <c r="O1312" s="2" t="s">
        <v>17</v>
      </c>
      <c r="P1312" s="2"/>
      <c r="Q1312" s="2"/>
      <c r="R1312" s="2" t="s">
        <v>18</v>
      </c>
      <c r="S1312" s="2"/>
      <c r="T1312" s="2"/>
      <c r="U1312" s="2"/>
      <c r="V1312" s="2" t="s">
        <v>6</v>
      </c>
      <c r="W1312" s="2"/>
      <c r="X1312" s="2"/>
      <c r="Y1312" s="2"/>
    </row>
    <row r="1313" spans="1:25" x14ac:dyDescent="0.25">
      <c r="A1313" s="2"/>
      <c r="B1313" s="2"/>
      <c r="C1313" s="9">
        <f>H1313+C1304</f>
        <v>-0.20999941443287912</v>
      </c>
      <c r="D1313" s="9">
        <f t="shared" ref="D1313:D1314" si="297">I1313+D1304</f>
        <v>0.8030264262253779</v>
      </c>
      <c r="E1313" s="9">
        <f t="shared" ref="E1313:E1314" si="298">J1313+E1304</f>
        <v>-0.36565714223172618</v>
      </c>
      <c r="F1313" s="2"/>
      <c r="G1313" s="2"/>
      <c r="H1313" s="5">
        <f>$F$2 * (L1313*A1304)</f>
        <v>-1.3722431995204897E-3</v>
      </c>
      <c r="I1313" s="5">
        <f>L1313*A1305*$F$2</f>
        <v>-2.5880025254114495E-4</v>
      </c>
      <c r="J1313" s="5">
        <f>L1313*A1306*$F$2</f>
        <v>-1.7634528835943132E-3</v>
      </c>
      <c r="K1313" s="2"/>
      <c r="L1313" s="10">
        <f>(K1304*(1-K1304)*M1313) * $D$2</f>
        <v>-1.6718362567257426E-3</v>
      </c>
      <c r="M1313" s="10">
        <f>O1304*V1313+O1305*V1314</f>
        <v>-8.0037088140844058E-3</v>
      </c>
      <c r="N1313" s="2"/>
      <c r="O1313" s="9">
        <f>O1304+R1313</f>
        <v>-0.13542812274722557</v>
      </c>
      <c r="P1313" s="9">
        <f>P1304+S1313</f>
        <v>0.28795817903274928</v>
      </c>
      <c r="Q1313" s="2"/>
      <c r="R1313" s="5">
        <f t="array" ref="R1313:S1314">MMULT(V1313:V1314,TRANSPOSE(K1304:K1305)*$F$2)</f>
        <v>-1.5428122747225586E-2</v>
      </c>
      <c r="S1313" s="5">
        <v>-4.2041820967250725E-2</v>
      </c>
      <c r="T1313" s="2"/>
      <c r="U1313" s="2"/>
      <c r="V1313" s="10">
        <f>(W1304-U1304)*W1304*(1-W1304)</f>
        <v>-5.7674497531704109E-2</v>
      </c>
      <c r="W1313" s="2"/>
      <c r="X1313" s="2"/>
      <c r="Y1313" s="2"/>
    </row>
    <row r="1314" spans="1:25" x14ac:dyDescent="0.25">
      <c r="A1314" s="2"/>
      <c r="B1314" s="2"/>
      <c r="C1314" s="9">
        <f>H1314+C1305</f>
        <v>0.57514875281319588</v>
      </c>
      <c r="D1314" s="9">
        <f t="shared" si="297"/>
        <v>8.1935948995471214E-2</v>
      </c>
      <c r="E1314" s="9">
        <f t="shared" si="298"/>
        <v>0.58249379199239637</v>
      </c>
      <c r="F1314" s="2"/>
      <c r="G1314" s="2"/>
      <c r="H1314" s="5">
        <f>$F$2 * (L1314*A1304)</f>
        <v>-5.7236247734383586E-3</v>
      </c>
      <c r="I1314" s="5">
        <f>L1314*A1305*$F$2</f>
        <v>-1.0794555493765323E-3</v>
      </c>
      <c r="J1314" s="5">
        <f>L1314*A1306*$F$2</f>
        <v>-7.3553599062168382E-3</v>
      </c>
      <c r="K1314" s="2"/>
      <c r="L1314" s="10">
        <f>(K1305*(1-K1305)*M1314) * $D$2</f>
        <v>-6.9732270631558948E-3</v>
      </c>
      <c r="M1314" s="10">
        <f>P1304*V1313+P1305*V1314</f>
        <v>-4.5299965576946821E-2</v>
      </c>
      <c r="N1314" s="2"/>
      <c r="O1314" s="9">
        <f>O1305+R1314</f>
        <v>0.23403042459682544</v>
      </c>
      <c r="P1314" s="9">
        <f>P1305+S1314</f>
        <v>0.39648271400070301</v>
      </c>
      <c r="Q1314" s="2"/>
      <c r="R1314" s="5">
        <v>-1.5969575403174553E-2</v>
      </c>
      <c r="S1314" s="5">
        <v>-4.3517285999296988E-2</v>
      </c>
      <c r="T1314" s="2"/>
      <c r="U1314" s="2"/>
      <c r="V1314" s="10">
        <f>(W1305-U1305)*W1305*(1-W1305)</f>
        <v>-5.9698594071555595E-2</v>
      </c>
      <c r="W1314" s="2"/>
      <c r="X1314" s="2"/>
      <c r="Y1314" s="2"/>
    </row>
    <row r="1315" spans="1:25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x14ac:dyDescent="0.25">
      <c r="A1317" s="2"/>
      <c r="B1317" s="2"/>
      <c r="C1317" s="2" t="s">
        <v>9</v>
      </c>
      <c r="D1317" s="2"/>
      <c r="E1317" s="2"/>
      <c r="F1317" s="2"/>
      <c r="G1317" s="2"/>
      <c r="H1317" s="2" t="s">
        <v>14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x14ac:dyDescent="0.25">
      <c r="A1318" s="2"/>
      <c r="B1318" s="2"/>
      <c r="C1318" s="9">
        <f>C1309+H1318</f>
        <v>-0.1523391667578777</v>
      </c>
      <c r="D1318" s="9">
        <f>D1309+I1318</f>
        <v>-0.41543408721686603</v>
      </c>
      <c r="E1318" s="2"/>
      <c r="F1318" s="2"/>
      <c r="G1318" s="2"/>
      <c r="H1318" s="5">
        <f>L1313*A1309*$F$2</f>
        <v>-4.4823245250078263E-4</v>
      </c>
      <c r="I1318" s="5">
        <f>L1313*A1310*$F$2</f>
        <v>-1.2231187933247395E-3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x14ac:dyDescent="0.25">
      <c r="A1319" s="2"/>
      <c r="B1319" s="2"/>
      <c r="C1319" s="9">
        <f>C1310+H1319</f>
        <v>0.15972705684895003</v>
      </c>
      <c r="D1319" s="9">
        <f>D1310+I1319</f>
        <v>0.19931936241509482</v>
      </c>
      <c r="E1319" s="2"/>
      <c r="F1319" s="2"/>
      <c r="G1319" s="2"/>
      <c r="H1319" s="5">
        <f>L1314*A1309*$F$2</f>
        <v>-1.869577032911508E-3</v>
      </c>
      <c r="I1319" s="5">
        <f>L1314*A1310*$F$2</f>
        <v>-5.1016270503492344E-3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</row>
    <row r="1323" spans="1:25" x14ac:dyDescent="0.25">
      <c r="A1323" s="2" t="s">
        <v>2</v>
      </c>
      <c r="B1323" s="2">
        <f>B1301+1</f>
        <v>61</v>
      </c>
      <c r="C1323" s="2"/>
      <c r="D1323" s="2"/>
      <c r="E1323" s="2"/>
      <c r="F1323" s="2"/>
      <c r="G1323" s="2"/>
      <c r="H1323" s="2" t="s">
        <v>10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 t="s">
        <v>25</v>
      </c>
      <c r="X1323" s="2"/>
      <c r="Y1323" s="2"/>
    </row>
    <row r="1324" spans="1:25" x14ac:dyDescent="0.25">
      <c r="A1324" s="2" t="s">
        <v>24</v>
      </c>
      <c r="B1324" s="2"/>
      <c r="C1324" s="2"/>
      <c r="D1324" s="2"/>
      <c r="E1324" s="2"/>
      <c r="F1324" s="2"/>
      <c r="G1324" s="2"/>
      <c r="H1324" s="5">
        <f t="array" ref="H1324:H1325">MMULT(C1326:E1327,A1326:A1328)</f>
        <v>-0.48194909134760383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 t="s">
        <v>21</v>
      </c>
    </row>
    <row r="1325" spans="1:25" x14ac:dyDescent="0.25">
      <c r="A1325" s="2" t="s">
        <v>3</v>
      </c>
      <c r="B1325" s="2"/>
      <c r="C1325" s="2" t="s">
        <v>8</v>
      </c>
      <c r="D1325" s="2"/>
      <c r="E1325" s="2"/>
      <c r="F1325" s="2"/>
      <c r="G1325" s="2"/>
      <c r="H1325" s="5">
        <v>1.2213113700079443</v>
      </c>
      <c r="I1325" s="2"/>
      <c r="J1325" s="2"/>
      <c r="K1325" s="2" t="s">
        <v>15</v>
      </c>
      <c r="L1325" s="2"/>
      <c r="M1325" s="2"/>
      <c r="N1325" s="2"/>
      <c r="O1325" s="2" t="s">
        <v>17</v>
      </c>
      <c r="P1325" s="2"/>
      <c r="Q1325" s="2"/>
      <c r="R1325" s="2" t="s">
        <v>19</v>
      </c>
      <c r="S1325" s="2"/>
      <c r="T1325" s="2"/>
      <c r="U1325" s="2" t="s">
        <v>20</v>
      </c>
      <c r="V1325" s="2"/>
      <c r="W1325" s="2" t="s">
        <v>4</v>
      </c>
      <c r="X1325" s="2"/>
      <c r="Y1325" s="2" t="s">
        <v>5</v>
      </c>
    </row>
    <row r="1326" spans="1:25" x14ac:dyDescent="0.25">
      <c r="A1326" s="9">
        <f>A1304</f>
        <v>0.91200000000000003</v>
      </c>
      <c r="B1326" s="2"/>
      <c r="C1326" s="10">
        <f>C1313</f>
        <v>-0.20999941443287912</v>
      </c>
      <c r="D1326" s="10">
        <f t="shared" ref="D1326:E1326" si="299">D1313</f>
        <v>0.8030264262253779</v>
      </c>
      <c r="E1326" s="10">
        <f t="shared" si="299"/>
        <v>-0.36565714223172618</v>
      </c>
      <c r="F1326" s="2"/>
      <c r="G1326" s="2"/>
      <c r="H1326" s="2"/>
      <c r="I1326" s="5">
        <f>H1324+H1331</f>
        <v>-0.86370674720508522</v>
      </c>
      <c r="J1326" s="2"/>
      <c r="K1326" s="9">
        <f>1/(1+EXP(-$D$2 * I1326))</f>
        <v>0.29656548215326584</v>
      </c>
      <c r="L1326" s="2"/>
      <c r="M1326" s="2"/>
      <c r="N1326" s="2"/>
      <c r="O1326" s="10">
        <v>-0.12</v>
      </c>
      <c r="P1326" s="10">
        <v>0.33</v>
      </c>
      <c r="Q1326" s="2"/>
      <c r="R1326" s="5">
        <f t="array" ref="R1326:R1327">MMULT(O1326:P1327,K1326:K1327)</f>
        <v>0.23070109287023211</v>
      </c>
      <c r="S1326" s="2"/>
      <c r="T1326" s="2"/>
      <c r="U1326" s="11">
        <f>1/(1+EXP(-$D$2 * R1326))</f>
        <v>0.55742082316327013</v>
      </c>
      <c r="V1326" s="2"/>
      <c r="W1326" s="9">
        <f>W1304</f>
        <v>0.21</v>
      </c>
      <c r="X1326" s="2"/>
      <c r="Y1326" s="1">
        <f>0.5*((U1326-W1326)^2 + (U1327-W1327)^2)</f>
        <v>9.5643816546253896E-2</v>
      </c>
    </row>
    <row r="1327" spans="1:25" x14ac:dyDescent="0.25">
      <c r="A1327" s="9">
        <f t="shared" ref="A1327:A1328" si="300">A1305</f>
        <v>0.17199999999999999</v>
      </c>
      <c r="B1327" s="2"/>
      <c r="C1327" s="10">
        <f>C1314</f>
        <v>0.57514875281319588</v>
      </c>
      <c r="D1327" s="10">
        <f t="shared" ref="D1327:E1327" si="301">D1314</f>
        <v>8.1935948995471214E-2</v>
      </c>
      <c r="E1327" s="10">
        <f t="shared" si="301"/>
        <v>0.58249379199239637</v>
      </c>
      <c r="F1327" s="2"/>
      <c r="G1327" s="2"/>
      <c r="H1327" s="2"/>
      <c r="I1327" s="5">
        <f>H1325+H1332</f>
        <v>1.4302239946547508</v>
      </c>
      <c r="J1327" s="2"/>
      <c r="K1327" s="9">
        <f>1/(1+EXP(-$D$2 * I1327))</f>
        <v>0.80693621432916363</v>
      </c>
      <c r="L1327" s="2"/>
      <c r="M1327" s="2"/>
      <c r="N1327" s="2"/>
      <c r="O1327" s="10">
        <v>0.25</v>
      </c>
      <c r="P1327" s="10">
        <v>0.44</v>
      </c>
      <c r="Q1327" s="2"/>
      <c r="R1327" s="5">
        <v>0.42919330484314844</v>
      </c>
      <c r="S1327" s="2"/>
      <c r="T1327" s="2"/>
      <c r="U1327" s="11">
        <f>1/(1+EXP(-$D$2 * R1327))</f>
        <v>0.6056810206338864</v>
      </c>
      <c r="V1327" s="2"/>
      <c r="W1327" s="9">
        <f>W1305</f>
        <v>0.34</v>
      </c>
      <c r="X1327" s="2"/>
      <c r="Y1327" s="2"/>
    </row>
    <row r="1328" spans="1:25" x14ac:dyDescent="0.25">
      <c r="A1328" s="9">
        <f t="shared" si="300"/>
        <v>1.1719999999999999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x14ac:dyDescent="0.25">
      <c r="A1330" s="2" t="s">
        <v>7</v>
      </c>
      <c r="B1330" s="2"/>
      <c r="C1330" s="2" t="s">
        <v>9</v>
      </c>
      <c r="D1330" s="2"/>
      <c r="E1330" s="2"/>
      <c r="F1330" s="2"/>
      <c r="G1330" s="2"/>
      <c r="H1330" s="2" t="s">
        <v>11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x14ac:dyDescent="0.25">
      <c r="A1331" s="9">
        <f>K1304</f>
        <v>0.29722597233907661</v>
      </c>
      <c r="B1331" s="2"/>
      <c r="C1331" s="10">
        <f>C1318</f>
        <v>-0.1523391667578777</v>
      </c>
      <c r="D1331" s="10">
        <f>D1318</f>
        <v>-0.41543408721686603</v>
      </c>
      <c r="E1331" s="2"/>
      <c r="F1331" s="2"/>
      <c r="G1331" s="2"/>
      <c r="H1331" s="5">
        <f t="array" ref="H1331:H1332">MMULT(C1331:D1332,A1331:A1332)</f>
        <v>-0.38175765585748134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x14ac:dyDescent="0.25">
      <c r="A1332" s="9">
        <f>K1305</f>
        <v>0.80994436722015295</v>
      </c>
      <c r="B1332" s="2"/>
      <c r="C1332" s="10">
        <f>C1319</f>
        <v>0.15972705684895003</v>
      </c>
      <c r="D1332" s="10">
        <f>D1319</f>
        <v>0.19931936241509482</v>
      </c>
      <c r="E1332" s="2"/>
      <c r="F1332" s="2"/>
      <c r="G1332" s="2"/>
      <c r="H1332" s="5">
        <v>0.20891262464680643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 t="s">
        <v>23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22</v>
      </c>
      <c r="W1333" s="2"/>
      <c r="X1333" s="2"/>
      <c r="Y1333" s="2"/>
    </row>
    <row r="1334" spans="1:25" x14ac:dyDescent="0.25">
      <c r="A1334" s="2"/>
      <c r="B1334" s="2"/>
      <c r="C1334" s="2" t="s">
        <v>8</v>
      </c>
      <c r="D1334" s="2" t="s">
        <v>12</v>
      </c>
      <c r="E1334" s="2"/>
      <c r="F1334" s="2"/>
      <c r="G1334" s="2"/>
      <c r="H1334" s="2" t="s">
        <v>13</v>
      </c>
      <c r="I1334" s="2"/>
      <c r="J1334" s="2"/>
      <c r="K1334" s="2"/>
      <c r="L1334" s="2" t="s">
        <v>16</v>
      </c>
      <c r="M1334" s="2"/>
      <c r="N1334" s="2"/>
      <c r="O1334" s="2" t="s">
        <v>17</v>
      </c>
      <c r="P1334" s="2"/>
      <c r="Q1334" s="2"/>
      <c r="R1334" s="2" t="s">
        <v>18</v>
      </c>
      <c r="S1334" s="2"/>
      <c r="T1334" s="2"/>
      <c r="U1334" s="2"/>
      <c r="V1334" s="2" t="s">
        <v>6</v>
      </c>
      <c r="W1334" s="2"/>
      <c r="X1334" s="2"/>
      <c r="Y1334" s="2"/>
    </row>
    <row r="1335" spans="1:25" x14ac:dyDescent="0.25">
      <c r="A1335" s="2"/>
      <c r="B1335" s="2"/>
      <c r="C1335" s="9">
        <f>H1335+C1326</f>
        <v>-0.21136724830687451</v>
      </c>
      <c r="D1335" s="9">
        <f t="shared" ref="D1335:D1336" si="302">I1335+D1326</f>
        <v>0.80276845755615944</v>
      </c>
      <c r="E1335" s="9">
        <f t="shared" ref="E1335:E1336" si="303">J1335+E1326</f>
        <v>-0.36741492874523779</v>
      </c>
      <c r="F1335" s="2"/>
      <c r="G1335" s="2"/>
      <c r="H1335" s="5">
        <f>$F$2 * (L1335*A1326)</f>
        <v>-1.3678338739953977E-3</v>
      </c>
      <c r="I1335" s="5">
        <f>L1335*A1327*$F$2</f>
        <v>-2.5796866921843026E-4</v>
      </c>
      <c r="J1335" s="5">
        <f>L1335*A1328*$F$2</f>
        <v>-1.7577865135116292E-3</v>
      </c>
      <c r="K1335" s="2"/>
      <c r="L1335" s="10">
        <f>(K1326*(1-K1326)*M1335) * $D$2</f>
        <v>-1.6664642714368878E-3</v>
      </c>
      <c r="M1335" s="10">
        <f>O1326*V1335+O1327*V1336</f>
        <v>-7.9882515100266442E-3</v>
      </c>
      <c r="N1335" s="2"/>
      <c r="O1335" s="9">
        <f>O1326+R1335</f>
        <v>-0.13538386080321221</v>
      </c>
      <c r="P1335" s="9">
        <f>P1326+S1335</f>
        <v>0.28814147247286387</v>
      </c>
      <c r="Q1335" s="2"/>
      <c r="R1335" s="5">
        <f t="array" ref="R1335:S1336">MMULT(V1335:V1336,TRANSPOSE(K1326:K1327)*$F$2)</f>
        <v>-1.5383860803212223E-2</v>
      </c>
      <c r="S1335" s="5">
        <v>-4.185852752713614E-2</v>
      </c>
      <c r="T1335" s="2"/>
      <c r="U1335" s="2"/>
      <c r="V1335" s="10">
        <f>(W1326-U1326)*W1326*(1-W1326)</f>
        <v>-5.7637114562786522E-2</v>
      </c>
      <c r="W1335" s="2"/>
      <c r="X1335" s="2"/>
      <c r="Y1335" s="2"/>
    </row>
    <row r="1336" spans="1:25" x14ac:dyDescent="0.25">
      <c r="A1336" s="2"/>
      <c r="B1336" s="2"/>
      <c r="C1336" s="9">
        <f>H1336+C1327</f>
        <v>0.56936219591296411</v>
      </c>
      <c r="D1336" s="9">
        <f t="shared" si="302"/>
        <v>8.084462466779592E-2</v>
      </c>
      <c r="E1336" s="9">
        <f t="shared" si="303"/>
        <v>0.575057558782888</v>
      </c>
      <c r="F1336" s="2"/>
      <c r="G1336" s="2"/>
      <c r="H1336" s="5">
        <f>$F$2 * (L1336*A1326)</f>
        <v>-5.7865569002317615E-3</v>
      </c>
      <c r="I1336" s="5">
        <f>L1336*A1327*$F$2</f>
        <v>-1.091324327675288E-3</v>
      </c>
      <c r="J1336" s="5">
        <f>L1336*A1328*$F$2</f>
        <v>-7.4362332095083581E-3</v>
      </c>
      <c r="K1336" s="2"/>
      <c r="L1336" s="10">
        <f>(K1327*(1-K1327)*M1336) * $D$2</f>
        <v>-7.0498987575923011E-3</v>
      </c>
      <c r="M1336" s="10">
        <f>P1326*V1335+P1327*V1336</f>
        <v>-4.5252529059026964E-2</v>
      </c>
      <c r="N1336" s="2"/>
      <c r="O1336" s="9">
        <f>O1327+R1336</f>
        <v>0.23408720403618075</v>
      </c>
      <c r="P1336" s="9">
        <f>P1327+S1336</f>
        <v>0.39670227282957821</v>
      </c>
      <c r="Q1336" s="2"/>
      <c r="R1336" s="5">
        <v>-1.5912795963819247E-2</v>
      </c>
      <c r="S1336" s="5">
        <v>-4.3297727170421789E-2</v>
      </c>
      <c r="T1336" s="2"/>
      <c r="U1336" s="2"/>
      <c r="V1336" s="10">
        <f>(W1327-U1327)*W1327*(1-W1327)</f>
        <v>-5.9618821030244101E-2</v>
      </c>
      <c r="W1336" s="2"/>
      <c r="X1336" s="2"/>
      <c r="Y1336" s="2"/>
    </row>
    <row r="1337" spans="1:25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25">
      <c r="A1339" s="2"/>
      <c r="B1339" s="2"/>
      <c r="C1339" s="2" t="s">
        <v>9</v>
      </c>
      <c r="D1339" s="2"/>
      <c r="E1339" s="2"/>
      <c r="F1339" s="2"/>
      <c r="G1339" s="2"/>
      <c r="H1339" s="2" t="s">
        <v>14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25">
      <c r="A1340" s="2"/>
      <c r="B1340" s="2"/>
      <c r="C1340" s="9">
        <f>C1331+H1340</f>
        <v>-0.15278495157497926</v>
      </c>
      <c r="D1340" s="9">
        <f>D1331+I1340</f>
        <v>-0.41664885623170755</v>
      </c>
      <c r="E1340" s="2"/>
      <c r="F1340" s="2"/>
      <c r="G1340" s="2"/>
      <c r="H1340" s="5">
        <f>L1335*A1331*$F$2</f>
        <v>-4.4578481710154394E-4</v>
      </c>
      <c r="I1340" s="5">
        <f>L1335*A1332*$F$2</f>
        <v>-1.2147690148415491E-3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x14ac:dyDescent="0.25">
      <c r="A1341" s="2"/>
      <c r="B1341" s="2"/>
      <c r="C1341" s="9">
        <f>C1332+H1341</f>
        <v>0.15784118513714435</v>
      </c>
      <c r="D1341" s="9">
        <f>D1332+I1341</f>
        <v>0.194180339205729</v>
      </c>
      <c r="E1341" s="2"/>
      <c r="F1341" s="2"/>
      <c r="G1341" s="2"/>
      <c r="H1341" s="5">
        <f>L1336*A1331*$F$2</f>
        <v>-1.8858717118056779E-3</v>
      </c>
      <c r="I1341" s="5">
        <f>L1336*A1332*$F$2</f>
        <v>-5.139023209365815E-3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</row>
    <row r="1345" spans="1:25" x14ac:dyDescent="0.25">
      <c r="A1345" s="2" t="s">
        <v>2</v>
      </c>
      <c r="B1345" s="2">
        <f>B1323+1</f>
        <v>62</v>
      </c>
      <c r="C1345" s="2"/>
      <c r="D1345" s="2"/>
      <c r="E1345" s="2"/>
      <c r="F1345" s="2"/>
      <c r="G1345" s="2"/>
      <c r="H1345" s="2" t="s">
        <v>10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 t="s">
        <v>25</v>
      </c>
      <c r="X1345" s="2"/>
      <c r="Y1345" s="2"/>
    </row>
    <row r="1346" spans="1:25" x14ac:dyDescent="0.25">
      <c r="A1346" s="2" t="s">
        <v>24</v>
      </c>
      <c r="B1346" s="2"/>
      <c r="C1346" s="2"/>
      <c r="D1346" s="2"/>
      <c r="E1346" s="2"/>
      <c r="F1346" s="2"/>
      <c r="G1346" s="2"/>
      <c r="H1346" s="5">
        <f t="array" ref="H1346:H1347">MMULT(C1348:E1349,A1348:A1350)</f>
        <v>-0.48530105224562881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 t="s">
        <v>21</v>
      </c>
    </row>
    <row r="1347" spans="1:25" x14ac:dyDescent="0.25">
      <c r="A1347" s="2" t="s">
        <v>3</v>
      </c>
      <c r="B1347" s="2"/>
      <c r="C1347" s="2" t="s">
        <v>8</v>
      </c>
      <c r="D1347" s="2"/>
      <c r="E1347" s="2"/>
      <c r="F1347" s="2"/>
      <c r="G1347" s="2"/>
      <c r="H1347" s="5">
        <v>1.207131057009029</v>
      </c>
      <c r="I1347" s="2"/>
      <c r="J1347" s="2"/>
      <c r="K1347" s="2" t="s">
        <v>15</v>
      </c>
      <c r="L1347" s="2"/>
      <c r="M1347" s="2"/>
      <c r="N1347" s="2"/>
      <c r="O1347" s="2" t="s">
        <v>17</v>
      </c>
      <c r="P1347" s="2"/>
      <c r="Q1347" s="2"/>
      <c r="R1347" s="2" t="s">
        <v>19</v>
      </c>
      <c r="S1347" s="2"/>
      <c r="T1347" s="2"/>
      <c r="U1347" s="2" t="s">
        <v>20</v>
      </c>
      <c r="V1347" s="2"/>
      <c r="W1347" s="2" t="s">
        <v>4</v>
      </c>
      <c r="X1347" s="2"/>
      <c r="Y1347" s="2" t="s">
        <v>5</v>
      </c>
    </row>
    <row r="1348" spans="1:25" x14ac:dyDescent="0.25">
      <c r="A1348" s="9">
        <f>A1326</f>
        <v>0.91200000000000003</v>
      </c>
      <c r="B1348" s="2"/>
      <c r="C1348" s="10">
        <f>C1335</f>
        <v>-0.21136724830687451</v>
      </c>
      <c r="D1348" s="10">
        <f t="shared" ref="D1348:E1348" si="304">D1335</f>
        <v>0.80276845755615944</v>
      </c>
      <c r="E1348" s="10">
        <f t="shared" si="304"/>
        <v>-0.36741492874523779</v>
      </c>
      <c r="F1348" s="2"/>
      <c r="G1348" s="2"/>
      <c r="H1348" s="2"/>
      <c r="I1348" s="5">
        <f>H1346+H1353</f>
        <v>-0.86682084582741592</v>
      </c>
      <c r="J1348" s="2"/>
      <c r="K1348" s="9">
        <f>1/(1+EXP(-$D$2 * I1348))</f>
        <v>0.29591624817136292</v>
      </c>
      <c r="L1348" s="2"/>
      <c r="M1348" s="2"/>
      <c r="N1348" s="2"/>
      <c r="O1348" s="10">
        <v>-0.12</v>
      </c>
      <c r="P1348" s="10">
        <v>0.33</v>
      </c>
      <c r="Q1348" s="2"/>
      <c r="R1348" s="5">
        <f t="array" ref="R1348:R1349">MMULT(O1348:P1349,K1348:K1349)</f>
        <v>0.22976572420794195</v>
      </c>
      <c r="S1348" s="2"/>
      <c r="T1348" s="2"/>
      <c r="U1348" s="11">
        <f>1/(1+EXP(-$D$2 * R1348))</f>
        <v>0.55719005267158062</v>
      </c>
      <c r="V1348" s="2"/>
      <c r="W1348" s="9">
        <f>W1326</f>
        <v>0.21</v>
      </c>
      <c r="X1348" s="2"/>
      <c r="Y1348" s="1">
        <f>0.5*((U1348-W1348)^2 + (U1349-W1349)^2)</f>
        <v>9.5467692466000426E-2</v>
      </c>
    </row>
    <row r="1349" spans="1:25" x14ac:dyDescent="0.25">
      <c r="A1349" s="9">
        <f t="shared" ref="A1349:A1350" si="305">A1327</f>
        <v>0.17199999999999999</v>
      </c>
      <c r="B1349" s="2"/>
      <c r="C1349" s="10">
        <f>C1336</f>
        <v>0.56936219591296411</v>
      </c>
      <c r="D1349" s="10">
        <f t="shared" ref="D1349:E1349" si="306">D1336</f>
        <v>8.084462466779592E-2</v>
      </c>
      <c r="E1349" s="10">
        <f t="shared" si="306"/>
        <v>0.575057558782888</v>
      </c>
      <c r="F1349" s="2"/>
      <c r="G1349" s="2"/>
      <c r="H1349" s="2"/>
      <c r="I1349" s="5">
        <f>H1347+H1354</f>
        <v>1.410632451998693</v>
      </c>
      <c r="J1349" s="2"/>
      <c r="K1349" s="9">
        <f>1/(1+EXP(-$D$2 * I1349))</f>
        <v>0.80386567875304682</v>
      </c>
      <c r="L1349" s="2"/>
      <c r="M1349" s="2"/>
      <c r="N1349" s="2"/>
      <c r="O1349" s="10">
        <v>0.25</v>
      </c>
      <c r="P1349" s="10">
        <v>0.44</v>
      </c>
      <c r="Q1349" s="2"/>
      <c r="R1349" s="5">
        <v>0.42767996069418129</v>
      </c>
      <c r="S1349" s="2"/>
      <c r="T1349" s="2"/>
      <c r="U1349" s="11">
        <f>1/(1+EXP(-$D$2 * R1349))</f>
        <v>0.60531952860260008</v>
      </c>
      <c r="V1349" s="2"/>
      <c r="W1349" s="9">
        <f>W1327</f>
        <v>0.34</v>
      </c>
      <c r="X1349" s="2"/>
      <c r="Y1349" s="2"/>
    </row>
    <row r="1350" spans="1:25" x14ac:dyDescent="0.25">
      <c r="A1350" s="9">
        <f t="shared" si="305"/>
        <v>1.1719999999999999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x14ac:dyDescent="0.25">
      <c r="A1352" s="2" t="s">
        <v>7</v>
      </c>
      <c r="B1352" s="2"/>
      <c r="C1352" s="2" t="s">
        <v>9</v>
      </c>
      <c r="D1352" s="2"/>
      <c r="E1352" s="2"/>
      <c r="F1352" s="2"/>
      <c r="G1352" s="2"/>
      <c r="H1352" s="2" t="s">
        <v>11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x14ac:dyDescent="0.25">
      <c r="A1353" s="9">
        <f>K1326</f>
        <v>0.29656548215326584</v>
      </c>
      <c r="B1353" s="2"/>
      <c r="C1353" s="10">
        <f>C1340</f>
        <v>-0.15278495157497926</v>
      </c>
      <c r="D1353" s="10">
        <f>D1340</f>
        <v>-0.41664885623170755</v>
      </c>
      <c r="E1353" s="2"/>
      <c r="F1353" s="2"/>
      <c r="G1353" s="2"/>
      <c r="H1353" s="5">
        <f t="array" ref="H1353:H1354">MMULT(C1353:D1354,A1353:A1354)</f>
        <v>-0.38151979358178711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x14ac:dyDescent="0.25">
      <c r="A1354" s="9">
        <f>K1327</f>
        <v>0.80693621432916363</v>
      </c>
      <c r="B1354" s="2"/>
      <c r="C1354" s="10">
        <f>C1341</f>
        <v>0.15784118513714435</v>
      </c>
      <c r="D1354" s="10">
        <f>D1341</f>
        <v>0.194180339205729</v>
      </c>
      <c r="E1354" s="2"/>
      <c r="F1354" s="2"/>
      <c r="G1354" s="2"/>
      <c r="H1354" s="5">
        <v>0.20350139498966394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 t="s">
        <v>23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22</v>
      </c>
      <c r="W1355" s="2"/>
      <c r="X1355" s="2"/>
      <c r="Y1355" s="2"/>
    </row>
    <row r="1356" spans="1:25" x14ac:dyDescent="0.25">
      <c r="A1356" s="2"/>
      <c r="B1356" s="2"/>
      <c r="C1356" s="2" t="s">
        <v>8</v>
      </c>
      <c r="D1356" s="2" t="s">
        <v>12</v>
      </c>
      <c r="E1356" s="2"/>
      <c r="F1356" s="2"/>
      <c r="G1356" s="2"/>
      <c r="H1356" s="2" t="s">
        <v>13</v>
      </c>
      <c r="I1356" s="2"/>
      <c r="J1356" s="2"/>
      <c r="K1356" s="2"/>
      <c r="L1356" s="2" t="s">
        <v>16</v>
      </c>
      <c r="M1356" s="2"/>
      <c r="N1356" s="2"/>
      <c r="O1356" s="2" t="s">
        <v>17</v>
      </c>
      <c r="P1356" s="2"/>
      <c r="Q1356" s="2"/>
      <c r="R1356" s="2" t="s">
        <v>18</v>
      </c>
      <c r="S1356" s="2"/>
      <c r="T1356" s="2"/>
      <c r="U1356" s="2"/>
      <c r="V1356" s="2" t="s">
        <v>6</v>
      </c>
      <c r="W1356" s="2"/>
      <c r="X1356" s="2"/>
      <c r="Y1356" s="2"/>
    </row>
    <row r="1357" spans="1:25" x14ac:dyDescent="0.25">
      <c r="A1357" s="2"/>
      <c r="B1357" s="2"/>
      <c r="C1357" s="9">
        <f>H1357+C1348</f>
        <v>-0.21273066499194315</v>
      </c>
      <c r="D1357" s="9">
        <f t="shared" ref="D1357:D1358" si="307">I1357+D1348</f>
        <v>0.80251132195327368</v>
      </c>
      <c r="E1357" s="9">
        <f t="shared" ref="E1357:E1358" si="308">J1357+E1348</f>
        <v>-0.36916703878350587</v>
      </c>
      <c r="F1357" s="2"/>
      <c r="G1357" s="2"/>
      <c r="H1357" s="5">
        <f>$F$2 * (L1357*A1348)</f>
        <v>-1.363416685068659E-3</v>
      </c>
      <c r="I1357" s="5">
        <f>L1357*A1349*$F$2</f>
        <v>-2.5713560288575583E-4</v>
      </c>
      <c r="J1357" s="5">
        <f>L1357*A1350*$F$2</f>
        <v>-1.7521100382680574E-3</v>
      </c>
      <c r="K1357" s="2"/>
      <c r="L1357" s="10">
        <f>(K1348*(1-K1348)*M1357) * $D$2</f>
        <v>-1.6610827059803351E-3</v>
      </c>
      <c r="M1357" s="10">
        <f>O1348*V1357+O1349*V1358</f>
        <v>-7.9725659860200339E-3</v>
      </c>
      <c r="N1357" s="2"/>
      <c r="O1357" s="9">
        <f>O1348+R1357</f>
        <v>-0.1353399866356744</v>
      </c>
      <c r="P1357" s="9">
        <f>P1348+S1357</f>
        <v>0.28832844987339762</v>
      </c>
      <c r="Q1357" s="2"/>
      <c r="R1357" s="5">
        <f t="array" ref="R1357:S1358">MMULT(V1357:V1358,TRANSPOSE(K1348:K1349)*$F$2)</f>
        <v>-1.53399866356744E-2</v>
      </c>
      <c r="S1357" s="5">
        <v>-4.1671550126602418E-2</v>
      </c>
      <c r="T1357" s="2"/>
      <c r="U1357" s="2"/>
      <c r="V1357" s="10">
        <f>(W1348-U1348)*W1348*(1-W1348)</f>
        <v>-5.7598829738215236E-2</v>
      </c>
      <c r="W1357" s="2"/>
      <c r="X1357" s="2"/>
      <c r="Y1357" s="2"/>
    </row>
    <row r="1358" spans="1:25" x14ac:dyDescent="0.25">
      <c r="A1358" s="2"/>
      <c r="B1358" s="2"/>
      <c r="C1358" s="9">
        <f>H1358+C1349</f>
        <v>0.56351223120704697</v>
      </c>
      <c r="D1358" s="9">
        <f t="shared" si="307"/>
        <v>7.9741341850451897E-2</v>
      </c>
      <c r="E1358" s="9">
        <f t="shared" si="308"/>
        <v>0.56753984098098575</v>
      </c>
      <c r="F1358" s="2"/>
      <c r="G1358" s="2"/>
      <c r="H1358" s="5">
        <f>$F$2 * (L1358*A1348)</f>
        <v>-5.849964705917126E-3</v>
      </c>
      <c r="I1358" s="5">
        <f>L1358*A1349*$F$2</f>
        <v>-1.1032828173440192E-3</v>
      </c>
      <c r="J1358" s="5">
        <f>L1358*A1350*$F$2</f>
        <v>-7.5177178019022704E-3</v>
      </c>
      <c r="K1358" s="2"/>
      <c r="L1358" s="10">
        <f>(K1349*(1-K1349)*M1358) * $D$2</f>
        <v>-7.127149982842502E-3</v>
      </c>
      <c r="M1358" s="10">
        <f>P1348*V1357+P1349*V1358</f>
        <v>-4.5204202789717346E-2</v>
      </c>
      <c r="N1358" s="2"/>
      <c r="O1358" s="9">
        <f>O1349+R1358</f>
        <v>0.23414364388130227</v>
      </c>
      <c r="P1358" s="9">
        <f>P1349+S1358</f>
        <v>0.39692571613531125</v>
      </c>
      <c r="Q1358" s="2"/>
      <c r="R1358" s="5">
        <v>-1.5856356118697727E-2</v>
      </c>
      <c r="S1358" s="5">
        <v>-4.307428386468877E-2</v>
      </c>
      <c r="T1358" s="2"/>
      <c r="U1358" s="2"/>
      <c r="V1358" s="10">
        <f>(W1349-U1349)*W1349*(1-W1349)</f>
        <v>-5.9537702218423444E-2</v>
      </c>
      <c r="W1358" s="2"/>
      <c r="X1358" s="2"/>
      <c r="Y1358" s="2"/>
    </row>
    <row r="1359" spans="1:25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x14ac:dyDescent="0.25">
      <c r="A1361" s="2"/>
      <c r="B1361" s="2"/>
      <c r="C1361" s="2" t="s">
        <v>9</v>
      </c>
      <c r="D1361" s="2"/>
      <c r="E1361" s="2"/>
      <c r="F1361" s="2"/>
      <c r="G1361" s="2"/>
      <c r="H1361" s="2" t="s">
        <v>14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x14ac:dyDescent="0.25">
      <c r="A1362" s="2"/>
      <c r="B1362" s="2"/>
      <c r="C1362" s="9">
        <f>C1353+H1362</f>
        <v>-0.15322830938921522</v>
      </c>
      <c r="D1362" s="9">
        <f>D1353+I1362</f>
        <v>-0.41785520524311381</v>
      </c>
      <c r="E1362" s="2"/>
      <c r="F1362" s="2"/>
      <c r="G1362" s="2"/>
      <c r="H1362" s="5">
        <f>L1357*A1353*$F$2</f>
        <v>-4.4335781423595868E-4</v>
      </c>
      <c r="I1362" s="5">
        <f>L1357*A1354*$F$2</f>
        <v>-1.2063490114062733E-3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x14ac:dyDescent="0.25">
      <c r="A1363" s="2"/>
      <c r="B1363" s="2"/>
      <c r="C1363" s="9">
        <f>C1354+H1363</f>
        <v>0.15593888513320806</v>
      </c>
      <c r="D1363" s="9">
        <f>D1354+I1363</f>
        <v>0.18900429932222901</v>
      </c>
      <c r="E1363" s="2"/>
      <c r="F1363" s="2"/>
      <c r="G1363" s="2"/>
      <c r="H1363" s="5">
        <f>L1358*A1353*$F$2</f>
        <v>-1.9023000039362942E-3</v>
      </c>
      <c r="I1363" s="5">
        <f>L1358*A1354*$F$2</f>
        <v>-5.1760398834999827E-3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</row>
    <row r="1367" spans="1:25" x14ac:dyDescent="0.25">
      <c r="A1367" s="2" t="s">
        <v>2</v>
      </c>
      <c r="B1367" s="2">
        <f>B1345+1</f>
        <v>63</v>
      </c>
      <c r="C1367" s="2"/>
      <c r="D1367" s="2"/>
      <c r="E1367" s="2"/>
      <c r="F1367" s="2"/>
      <c r="G1367" s="2"/>
      <c r="H1367" s="2" t="s">
        <v>10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25</v>
      </c>
      <c r="X1367" s="2"/>
      <c r="Y1367" s="2"/>
    </row>
    <row r="1368" spans="1:25" x14ac:dyDescent="0.25">
      <c r="A1368" s="2" t="s">
        <v>24</v>
      </c>
      <c r="B1368" s="2"/>
      <c r="C1368" s="2"/>
      <c r="D1368" s="2"/>
      <c r="E1368" s="2"/>
      <c r="F1368" s="2"/>
      <c r="G1368" s="2"/>
      <c r="H1368" s="5">
        <f t="array" ref="H1368:H1369">MMULT(C1370:E1371,A1370:A1372)</f>
        <v>-0.48864218855095798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 t="s">
        <v>21</v>
      </c>
    </row>
    <row r="1369" spans="1:25" x14ac:dyDescent="0.25">
      <c r="A1369" s="2" t="s">
        <v>3</v>
      </c>
      <c r="B1369" s="2"/>
      <c r="C1369" s="2" t="s">
        <v>8</v>
      </c>
      <c r="D1369" s="2"/>
      <c r="E1369" s="2"/>
      <c r="F1369" s="2"/>
      <c r="G1369" s="2"/>
      <c r="H1369" s="5">
        <v>1.1927953592888199</v>
      </c>
      <c r="I1369" s="2"/>
      <c r="J1369" s="2"/>
      <c r="K1369" s="2" t="s">
        <v>15</v>
      </c>
      <c r="L1369" s="2"/>
      <c r="M1369" s="2"/>
      <c r="N1369" s="2"/>
      <c r="O1369" s="2" t="s">
        <v>17</v>
      </c>
      <c r="P1369" s="2"/>
      <c r="Q1369" s="2"/>
      <c r="R1369" s="2" t="s">
        <v>19</v>
      </c>
      <c r="S1369" s="2"/>
      <c r="T1369" s="2"/>
      <c r="U1369" s="2" t="s">
        <v>20</v>
      </c>
      <c r="V1369" s="2"/>
      <c r="W1369" s="2" t="s">
        <v>4</v>
      </c>
      <c r="X1369" s="2"/>
      <c r="Y1369" s="2" t="s">
        <v>5</v>
      </c>
    </row>
    <row r="1370" spans="1:25" x14ac:dyDescent="0.25">
      <c r="A1370" s="9">
        <f>A1348</f>
        <v>0.91200000000000003</v>
      </c>
      <c r="B1370" s="2"/>
      <c r="C1370" s="10">
        <f>C1357</f>
        <v>-0.21273066499194315</v>
      </c>
      <c r="D1370" s="10">
        <f t="shared" ref="D1370:E1370" si="309">D1357</f>
        <v>0.80251132195327368</v>
      </c>
      <c r="E1370" s="10">
        <f t="shared" si="309"/>
        <v>-0.36916703878350587</v>
      </c>
      <c r="F1370" s="2"/>
      <c r="G1370" s="2"/>
      <c r="H1370" s="2"/>
      <c r="I1370" s="5">
        <f>H1368+H1375</f>
        <v>-0.86988439316230481</v>
      </c>
      <c r="J1370" s="2"/>
      <c r="K1370" s="9">
        <f>1/(1+EXP(-$D$2 * I1370))</f>
        <v>0.29527835794949053</v>
      </c>
      <c r="L1370" s="2"/>
      <c r="M1370" s="2"/>
      <c r="N1370" s="2"/>
      <c r="O1370" s="10">
        <v>-0.12</v>
      </c>
      <c r="P1370" s="10">
        <v>0.33</v>
      </c>
      <c r="Q1370" s="2"/>
      <c r="R1370" s="5">
        <f t="array" ref="R1370:R1371">MMULT(O1370:P1371,K1370:K1371)</f>
        <v>0.22880808446301609</v>
      </c>
      <c r="S1370" s="2"/>
      <c r="T1370" s="2"/>
      <c r="U1370" s="11">
        <f>1/(1+EXP(-$D$2 * R1370))</f>
        <v>0.55695376196671198</v>
      </c>
      <c r="V1370" s="2"/>
      <c r="W1370" s="9">
        <f>W1348</f>
        <v>0.21</v>
      </c>
      <c r="X1370" s="2"/>
      <c r="Y1370" s="1">
        <f>0.5*((U1370-W1370)^2 + (U1371-W1371)^2)</f>
        <v>9.5288220728197953E-2</v>
      </c>
    </row>
    <row r="1371" spans="1:25" x14ac:dyDescent="0.25">
      <c r="A1371" s="9">
        <f t="shared" ref="A1371:A1372" si="310">A1349</f>
        <v>0.17199999999999999</v>
      </c>
      <c r="B1371" s="2"/>
      <c r="C1371" s="10">
        <f>C1358</f>
        <v>0.56351223120704697</v>
      </c>
      <c r="D1371" s="10">
        <f t="shared" ref="D1371:E1371" si="311">D1358</f>
        <v>7.9741341850451897E-2</v>
      </c>
      <c r="E1371" s="10">
        <f t="shared" si="311"/>
        <v>0.56753984098098575</v>
      </c>
      <c r="F1371" s="2"/>
      <c r="G1371" s="2"/>
      <c r="H1371" s="2"/>
      <c r="I1371" s="5">
        <f>H1369+H1376</f>
        <v>1.3908742784833716</v>
      </c>
      <c r="J1371" s="2"/>
      <c r="K1371" s="9">
        <f>1/(1+EXP(-$D$2 * I1371))</f>
        <v>0.80073178005137857</v>
      </c>
      <c r="L1371" s="2"/>
      <c r="M1371" s="2"/>
      <c r="N1371" s="2"/>
      <c r="O1371" s="10">
        <v>0.25</v>
      </c>
      <c r="P1371" s="10">
        <v>0.44</v>
      </c>
      <c r="Q1371" s="2"/>
      <c r="R1371" s="5">
        <v>0.42614157270997921</v>
      </c>
      <c r="S1371" s="2"/>
      <c r="T1371" s="2"/>
      <c r="U1371" s="11">
        <f>1/(1+EXP(-$D$2 * R1371))</f>
        <v>0.60495193623286103</v>
      </c>
      <c r="V1371" s="2"/>
      <c r="W1371" s="9">
        <f>W1349</f>
        <v>0.34</v>
      </c>
      <c r="X1371" s="2"/>
      <c r="Y1371" s="2"/>
    </row>
    <row r="1372" spans="1:25" x14ac:dyDescent="0.25">
      <c r="A1372" s="9">
        <f t="shared" si="310"/>
        <v>1.1719999999999999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25">
      <c r="A1374" s="2" t="s">
        <v>7</v>
      </c>
      <c r="B1374" s="2"/>
      <c r="C1374" s="2" t="s">
        <v>9</v>
      </c>
      <c r="D1374" s="2"/>
      <c r="E1374" s="2"/>
      <c r="F1374" s="2"/>
      <c r="G1374" s="2"/>
      <c r="H1374" s="2" t="s">
        <v>11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x14ac:dyDescent="0.25">
      <c r="A1375" s="9">
        <f>K1348</f>
        <v>0.29591624817136292</v>
      </c>
      <c r="B1375" s="2"/>
      <c r="C1375" s="10">
        <f>C1362</f>
        <v>-0.15322830938921522</v>
      </c>
      <c r="D1375" s="10">
        <f>D1362</f>
        <v>-0.41785520524311381</v>
      </c>
      <c r="E1375" s="2"/>
      <c r="F1375" s="2"/>
      <c r="G1375" s="2"/>
      <c r="H1375" s="5">
        <f t="array" ref="H1375:H1376">MMULT(C1375:D1376,A1375:A1376)</f>
        <v>-0.38124220461134678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x14ac:dyDescent="0.25">
      <c r="A1376" s="9">
        <f>K1349</f>
        <v>0.80386567875304682</v>
      </c>
      <c r="B1376" s="2"/>
      <c r="C1376" s="10">
        <f>C1363</f>
        <v>0.15593888513320806</v>
      </c>
      <c r="D1376" s="10">
        <f>D1363</f>
        <v>0.18900429932222901</v>
      </c>
      <c r="E1376" s="2"/>
      <c r="F1376" s="2"/>
      <c r="G1376" s="2"/>
      <c r="H1376" s="5">
        <v>0.1980789191945517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 t="s">
        <v>23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22</v>
      </c>
      <c r="W1377" s="2"/>
      <c r="X1377" s="2"/>
      <c r="Y1377" s="2"/>
    </row>
    <row r="1378" spans="1:25" x14ac:dyDescent="0.25">
      <c r="A1378" s="2"/>
      <c r="B1378" s="2"/>
      <c r="C1378" s="2" t="s">
        <v>8</v>
      </c>
      <c r="D1378" s="2" t="s">
        <v>12</v>
      </c>
      <c r="E1378" s="2"/>
      <c r="F1378" s="2"/>
      <c r="G1378" s="2"/>
      <c r="H1378" s="2" t="s">
        <v>13</v>
      </c>
      <c r="I1378" s="2"/>
      <c r="J1378" s="2"/>
      <c r="K1378" s="2"/>
      <c r="L1378" s="2" t="s">
        <v>16</v>
      </c>
      <c r="M1378" s="2"/>
      <c r="N1378" s="2"/>
      <c r="O1378" s="2" t="s">
        <v>17</v>
      </c>
      <c r="P1378" s="2"/>
      <c r="Q1378" s="2"/>
      <c r="R1378" s="2" t="s">
        <v>18</v>
      </c>
      <c r="S1378" s="2"/>
      <c r="T1378" s="2"/>
      <c r="U1378" s="2"/>
      <c r="V1378" s="2" t="s">
        <v>6</v>
      </c>
      <c r="W1378" s="2"/>
      <c r="X1378" s="2"/>
      <c r="Y1378" s="2"/>
    </row>
    <row r="1379" spans="1:25" x14ac:dyDescent="0.25">
      <c r="A1379" s="2"/>
      <c r="B1379" s="2"/>
      <c r="C1379" s="9">
        <f>H1379+C1370</f>
        <v>-0.21408965644765479</v>
      </c>
      <c r="D1379" s="9">
        <f t="shared" ref="D1379:D1380" si="312">I1379+D1370</f>
        <v>0.80225502093311751</v>
      </c>
      <c r="E1379" s="9">
        <f t="shared" ref="E1379:E1380" si="313">J1379+E1370</f>
        <v>-0.37091346201387215</v>
      </c>
      <c r="F1379" s="2"/>
      <c r="G1379" s="2"/>
      <c r="H1379" s="5">
        <f>$F$2 * (L1379*A1370)</f>
        <v>-1.3589914557116472E-3</v>
      </c>
      <c r="I1379" s="5">
        <f>L1379*A1371*$F$2</f>
        <v>-2.5630102015614391E-4</v>
      </c>
      <c r="J1379" s="5">
        <f>L1379*A1372*$F$2</f>
        <v>-1.7464232303662831E-3</v>
      </c>
      <c r="K1379" s="2"/>
      <c r="L1379" s="10">
        <f>(K1370*(1-K1370)*M1379) * $D$2</f>
        <v>-1.6556913446779324E-3</v>
      </c>
      <c r="M1379" s="10">
        <f>O1370*V1379+O1371*V1380</f>
        <v>-7.9566481294301994E-3</v>
      </c>
      <c r="N1379" s="2"/>
      <c r="O1379" s="9">
        <f>O1370+R1379</f>
        <v>-0.135296501491078</v>
      </c>
      <c r="P1379" s="9">
        <f>P1370+S1379</f>
        <v>0.28851915815108731</v>
      </c>
      <c r="Q1379" s="2"/>
      <c r="R1379" s="5">
        <f t="array" ref="R1379:S1380">MMULT(V1379:V1380,TRANSPOSE(K1370:K1371)*$F$2)</f>
        <v>-1.5296501491077998E-2</v>
      </c>
      <c r="S1379" s="5">
        <v>-4.1480841848912708E-2</v>
      </c>
      <c r="T1379" s="2"/>
      <c r="U1379" s="2"/>
      <c r="V1379" s="10">
        <f>(W1370-U1370)*W1370*(1-W1370)</f>
        <v>-5.7559629110277524E-2</v>
      </c>
      <c r="W1379" s="2"/>
      <c r="X1379" s="2"/>
      <c r="Y1379" s="2"/>
    </row>
    <row r="1380" spans="1:25" x14ac:dyDescent="0.25">
      <c r="A1380" s="2"/>
      <c r="B1380" s="2"/>
      <c r="C1380" s="9">
        <f>H1380+C1371</f>
        <v>0.55759841216065864</v>
      </c>
      <c r="D1380" s="9">
        <f t="shared" si="312"/>
        <v>7.8626016328545323E-2</v>
      </c>
      <c r="E1380" s="9">
        <f t="shared" si="313"/>
        <v>0.55994006475031999</v>
      </c>
      <c r="F1380" s="2"/>
      <c r="G1380" s="2"/>
      <c r="H1380" s="5">
        <f>$F$2 * (L1380*A1370)</f>
        <v>-5.9138190463883418E-3</v>
      </c>
      <c r="I1380" s="5">
        <f>L1380*A1371*$F$2</f>
        <v>-1.1153255219065732E-3</v>
      </c>
      <c r="J1380" s="5">
        <f>L1380*A1372*$F$2</f>
        <v>-7.59977623066572E-3</v>
      </c>
      <c r="K1380" s="2"/>
      <c r="L1380" s="10">
        <f>(K1371*(1-K1371)*M1380) * $D$2</f>
        <v>-7.2049452319546074E-3</v>
      </c>
      <c r="M1380" s="10">
        <f>P1370*V1379+P1371*V1380</f>
        <v>-4.515497198227935E-2</v>
      </c>
      <c r="N1380" s="2"/>
      <c r="O1380" s="9">
        <f>O1371+R1380</f>
        <v>0.23419974570429844</v>
      </c>
      <c r="P1380" s="9">
        <f>P1371+S1380</f>
        <v>0.39715308824080586</v>
      </c>
      <c r="Q1380" s="2"/>
      <c r="R1380" s="5">
        <v>-1.5800254295701564E-2</v>
      </c>
      <c r="S1380" s="5">
        <v>-4.2846911759194119E-2</v>
      </c>
      <c r="T1380" s="2"/>
      <c r="U1380" s="2"/>
      <c r="V1380" s="10">
        <f>(W1371-U1371)*W1371*(1-W1371)</f>
        <v>-5.945521449065401E-2</v>
      </c>
      <c r="W1380" s="2"/>
      <c r="X1380" s="2"/>
      <c r="Y1380" s="2"/>
    </row>
    <row r="1381" spans="1:25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x14ac:dyDescent="0.25">
      <c r="A1383" s="2"/>
      <c r="B1383" s="2"/>
      <c r="C1383" s="2" t="s">
        <v>9</v>
      </c>
      <c r="D1383" s="2"/>
      <c r="E1383" s="2"/>
      <c r="F1383" s="2"/>
      <c r="G1383" s="2"/>
      <c r="H1383" s="2" t="s">
        <v>14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x14ac:dyDescent="0.25">
      <c r="A1384" s="2"/>
      <c r="B1384" s="2"/>
      <c r="C1384" s="9">
        <f>C1375+H1384</f>
        <v>-0.15366926076297743</v>
      </c>
      <c r="D1384" s="9">
        <f>D1375+I1384</f>
        <v>-0.41905306334504938</v>
      </c>
      <c r="E1384" s="2"/>
      <c r="F1384" s="2"/>
      <c r="G1384" s="2"/>
      <c r="H1384" s="5">
        <f>L1379*A1375*$F$2</f>
        <v>-4.409513737622034E-4</v>
      </c>
      <c r="I1384" s="5">
        <f>L1379*A1376*$F$2</f>
        <v>-1.1978581019355639E-3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x14ac:dyDescent="0.25">
      <c r="A1385" s="2"/>
      <c r="B1385" s="2"/>
      <c r="C1385" s="9">
        <f>C1376+H1385</f>
        <v>0.1540200308080199</v>
      </c>
      <c r="D1385" s="9">
        <f>D1376+I1385</f>
        <v>0.18379167195189167</v>
      </c>
      <c r="E1385" s="2"/>
      <c r="F1385" s="2"/>
      <c r="G1385" s="2"/>
      <c r="H1385" s="5">
        <f>L1380*A1375*$F$2</f>
        <v>-1.918854325188142E-3</v>
      </c>
      <c r="I1385" s="5">
        <f>L1380*A1376*$F$2</f>
        <v>-5.2126273703373477E-3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</row>
    <row r="1389" spans="1:25" x14ac:dyDescent="0.25">
      <c r="A1389" s="2" t="s">
        <v>2</v>
      </c>
      <c r="B1389" s="2">
        <f>B1367+1</f>
        <v>64</v>
      </c>
      <c r="C1389" s="2"/>
      <c r="D1389" s="2"/>
      <c r="E1389" s="2"/>
      <c r="F1389" s="2"/>
      <c r="G1389" s="2"/>
      <c r="H1389" s="2" t="s">
        <v>10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 t="s">
        <v>25</v>
      </c>
      <c r="X1389" s="2"/>
      <c r="Y1389" s="2"/>
    </row>
    <row r="1390" spans="1:25" x14ac:dyDescent="0.25">
      <c r="A1390" s="2" t="s">
        <v>24</v>
      </c>
      <c r="B1390" s="2"/>
      <c r="C1390" s="2"/>
      <c r="D1390" s="2"/>
      <c r="E1390" s="2"/>
      <c r="F1390" s="2"/>
      <c r="G1390" s="2"/>
      <c r="H1390" s="5">
        <f t="array" ref="H1390:H1391">MMULT(C1392:E1393,A1392:A1394)</f>
        <v>-0.49197248056002313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 t="s">
        <v>21</v>
      </c>
    </row>
    <row r="1391" spans="1:25" x14ac:dyDescent="0.25">
      <c r="A1391" s="2" t="s">
        <v>3</v>
      </c>
      <c r="B1391" s="2"/>
      <c r="C1391" s="2" t="s">
        <v>8</v>
      </c>
      <c r="D1391" s="2"/>
      <c r="E1391" s="2"/>
      <c r="F1391" s="2"/>
      <c r="G1391" s="2"/>
      <c r="H1391" s="5">
        <v>1.1783031825864057</v>
      </c>
      <c r="I1391" s="2"/>
      <c r="J1391" s="2"/>
      <c r="K1391" s="2" t="s">
        <v>15</v>
      </c>
      <c r="L1391" s="2"/>
      <c r="M1391" s="2"/>
      <c r="N1391" s="2"/>
      <c r="O1391" s="2" t="s">
        <v>17</v>
      </c>
      <c r="P1391" s="2"/>
      <c r="Q1391" s="2"/>
      <c r="R1391" s="2" t="s">
        <v>19</v>
      </c>
      <c r="S1391" s="2"/>
      <c r="T1391" s="2"/>
      <c r="U1391" s="2" t="s">
        <v>20</v>
      </c>
      <c r="V1391" s="2"/>
      <c r="W1391" s="2" t="s">
        <v>4</v>
      </c>
      <c r="X1391" s="2"/>
      <c r="Y1391" s="2" t="s">
        <v>5</v>
      </c>
    </row>
    <row r="1392" spans="1:25" x14ac:dyDescent="0.25">
      <c r="A1392" s="9">
        <f>A1370</f>
        <v>0.91200000000000003</v>
      </c>
      <c r="B1392" s="2"/>
      <c r="C1392" s="10">
        <f>C1379</f>
        <v>-0.21408965644765479</v>
      </c>
      <c r="D1392" s="10">
        <f t="shared" ref="D1392:E1392" si="314">D1379</f>
        <v>0.80225502093311751</v>
      </c>
      <c r="E1392" s="10">
        <f t="shared" si="314"/>
        <v>-0.37091346201387215</v>
      </c>
      <c r="F1392" s="2"/>
      <c r="G1392" s="2"/>
      <c r="H1392" s="2"/>
      <c r="I1392" s="5">
        <f>H1390+H1397</f>
        <v>-0.87289679289369171</v>
      </c>
      <c r="J1392" s="2"/>
      <c r="K1392" s="9">
        <f>1/(1+EXP(-$D$2 * I1392))</f>
        <v>0.294651897367467</v>
      </c>
      <c r="L1392" s="2"/>
      <c r="M1392" s="2"/>
      <c r="N1392" s="2"/>
      <c r="O1392" s="10">
        <v>-0.12</v>
      </c>
      <c r="P1392" s="10">
        <v>0.33</v>
      </c>
      <c r="Q1392" s="2"/>
      <c r="R1392" s="5">
        <f t="array" ref="R1392:R1393">MMULT(O1392:P1393,K1392:K1393)</f>
        <v>0.22782784850956306</v>
      </c>
      <c r="S1392" s="2"/>
      <c r="T1392" s="2"/>
      <c r="U1392" s="11">
        <f>1/(1+EXP(-$D$2 * R1392))</f>
        <v>0.55671186911504478</v>
      </c>
      <c r="V1392" s="2"/>
      <c r="W1392" s="9">
        <f>W1370</f>
        <v>0.21</v>
      </c>
      <c r="X1392" s="2"/>
      <c r="Y1392" s="1">
        <f>0.5*((U1392-W1392)^2 + (U1393-W1393)^2)</f>
        <v>9.5105356937064733E-2</v>
      </c>
    </row>
    <row r="1393" spans="1:25" x14ac:dyDescent="0.25">
      <c r="A1393" s="9">
        <f t="shared" ref="A1393:A1394" si="315">A1371</f>
        <v>0.17199999999999999</v>
      </c>
      <c r="B1393" s="2"/>
      <c r="C1393" s="10">
        <f>C1380</f>
        <v>0.55759841216065864</v>
      </c>
      <c r="D1393" s="10">
        <f t="shared" ref="D1393:E1393" si="316">D1380</f>
        <v>7.8626016328545323E-2</v>
      </c>
      <c r="E1393" s="10">
        <f t="shared" si="316"/>
        <v>0.55994006475031999</v>
      </c>
      <c r="F1393" s="2"/>
      <c r="G1393" s="2"/>
      <c r="H1393" s="2"/>
      <c r="I1393" s="5">
        <f>H1391+H1398</f>
        <v>1.370949797015385</v>
      </c>
      <c r="J1393" s="2"/>
      <c r="K1393" s="9">
        <f>1/(1+EXP(-$D$2 * I1393))</f>
        <v>0.79753356422320931</v>
      </c>
      <c r="L1393" s="2"/>
      <c r="M1393" s="2"/>
      <c r="N1393" s="2"/>
      <c r="O1393" s="10">
        <v>0.25</v>
      </c>
      <c r="P1393" s="10">
        <v>0.44</v>
      </c>
      <c r="Q1393" s="2"/>
      <c r="R1393" s="5">
        <v>0.42457774260007886</v>
      </c>
      <c r="S1393" s="2"/>
      <c r="T1393" s="2"/>
      <c r="U1393" s="11">
        <f>1/(1+EXP(-$D$2 * R1393))</f>
        <v>0.6045781428782081</v>
      </c>
      <c r="V1393" s="2"/>
      <c r="W1393" s="9">
        <f>W1371</f>
        <v>0.34</v>
      </c>
      <c r="X1393" s="2"/>
      <c r="Y1393" s="2"/>
    </row>
    <row r="1394" spans="1:25" x14ac:dyDescent="0.25">
      <c r="A1394" s="9">
        <f t="shared" si="315"/>
        <v>1.1719999999999999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x14ac:dyDescent="0.25">
      <c r="A1396" s="2" t="s">
        <v>7</v>
      </c>
      <c r="B1396" s="2"/>
      <c r="C1396" s="2" t="s">
        <v>9</v>
      </c>
      <c r="D1396" s="2"/>
      <c r="E1396" s="2"/>
      <c r="F1396" s="2"/>
      <c r="G1396" s="2"/>
      <c r="H1396" s="2" t="s">
        <v>11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x14ac:dyDescent="0.25">
      <c r="A1397" s="9">
        <f>K1370</f>
        <v>0.29527835794949053</v>
      </c>
      <c r="B1397" s="2"/>
      <c r="C1397" s="10">
        <f>C1384</f>
        <v>-0.15366926076297743</v>
      </c>
      <c r="D1397" s="10">
        <f>D1384</f>
        <v>-0.41905306334504938</v>
      </c>
      <c r="E1397" s="2"/>
      <c r="F1397" s="2"/>
      <c r="G1397" s="2"/>
      <c r="H1397" s="5">
        <f t="array" ref="H1397:H1398">MMULT(C1397:D1398,A1397:A1398)</f>
        <v>-0.38092431233366852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x14ac:dyDescent="0.25">
      <c r="A1398" s="9">
        <f>K1371</f>
        <v>0.80073178005137857</v>
      </c>
      <c r="B1398" s="2"/>
      <c r="C1398" s="10">
        <f>C1385</f>
        <v>0.1540200308080199</v>
      </c>
      <c r="D1398" s="10">
        <f>D1385</f>
        <v>0.18379167195189167</v>
      </c>
      <c r="E1398" s="2"/>
      <c r="F1398" s="2"/>
      <c r="G1398" s="2"/>
      <c r="H1398" s="5">
        <v>0.19264661442897932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 t="s">
        <v>23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22</v>
      </c>
      <c r="W1399" s="2"/>
      <c r="X1399" s="2"/>
      <c r="Y1399" s="2"/>
    </row>
    <row r="1400" spans="1:25" x14ac:dyDescent="0.25">
      <c r="A1400" s="2"/>
      <c r="B1400" s="2"/>
      <c r="C1400" s="2" t="s">
        <v>8</v>
      </c>
      <c r="D1400" s="2" t="s">
        <v>12</v>
      </c>
      <c r="E1400" s="2"/>
      <c r="F1400" s="2"/>
      <c r="G1400" s="2"/>
      <c r="H1400" s="2" t="s">
        <v>13</v>
      </c>
      <c r="I1400" s="2"/>
      <c r="J1400" s="2"/>
      <c r="K1400" s="2"/>
      <c r="L1400" s="2" t="s">
        <v>16</v>
      </c>
      <c r="M1400" s="2"/>
      <c r="N1400" s="2"/>
      <c r="O1400" s="2" t="s">
        <v>17</v>
      </c>
      <c r="P1400" s="2"/>
      <c r="Q1400" s="2"/>
      <c r="R1400" s="2" t="s">
        <v>18</v>
      </c>
      <c r="S1400" s="2"/>
      <c r="T1400" s="2"/>
      <c r="U1400" s="2"/>
      <c r="V1400" s="2" t="s">
        <v>6</v>
      </c>
      <c r="W1400" s="2"/>
      <c r="X1400" s="2"/>
      <c r="Y1400" s="2"/>
    </row>
    <row r="1401" spans="1:25" x14ac:dyDescent="0.25">
      <c r="A1401" s="2"/>
      <c r="B1401" s="2"/>
      <c r="C1401" s="9">
        <f>H1401+C1392</f>
        <v>-0.21544421446166373</v>
      </c>
      <c r="D1401" s="9">
        <f t="shared" ref="D1401:D1402" si="317">I1401+D1392</f>
        <v>0.80199955604451056</v>
      </c>
      <c r="E1401" s="9">
        <f t="shared" ref="E1401:E1402" si="318">J1401+E1392</f>
        <v>-0.37265418788275206</v>
      </c>
      <c r="F1401" s="2"/>
      <c r="G1401" s="2"/>
      <c r="H1401" s="5">
        <f>$F$2 * (L1401*A1392)</f>
        <v>-1.3545580140089416E-3</v>
      </c>
      <c r="I1401" s="5">
        <f>L1401*A1393*$F$2</f>
        <v>-2.5546488860694948E-4</v>
      </c>
      <c r="J1401" s="5">
        <f>L1401*A1394*$F$2</f>
        <v>-1.7407258688799116E-3</v>
      </c>
      <c r="K1401" s="2"/>
      <c r="L1401" s="10">
        <f>(K1392*(1-K1392)*M1401) * $D$2</f>
        <v>-1.6502899780810691E-3</v>
      </c>
      <c r="M1401" s="10">
        <f>O1392*V1401+O1393*V1402</f>
        <v>-7.9404939251251604E-3</v>
      </c>
      <c r="N1401" s="2"/>
      <c r="O1401" s="9">
        <f>O1392+R1401</f>
        <v>-0.13525340658723387</v>
      </c>
      <c r="P1401" s="9">
        <f>P1392+S1401</f>
        <v>0.28871364199331445</v>
      </c>
      <c r="Q1401" s="2"/>
      <c r="R1401" s="5">
        <f t="array" ref="R1401:S1402">MMULT(V1401:V1402,TRANSPOSE(K1392:K1393)*$F$2)</f>
        <v>-1.5253406587233877E-2</v>
      </c>
      <c r="S1401" s="5">
        <v>-4.128635800668555E-2</v>
      </c>
      <c r="T1401" s="2"/>
      <c r="U1401" s="2"/>
      <c r="V1401" s="10">
        <f>(W1392-U1392)*W1392*(1-W1392)</f>
        <v>-5.7519499086185942E-2</v>
      </c>
      <c r="W1401" s="2"/>
      <c r="X1401" s="2"/>
      <c r="Y1401" s="2"/>
    </row>
    <row r="1402" spans="1:25" x14ac:dyDescent="0.25">
      <c r="A1402" s="2"/>
      <c r="B1402" s="2"/>
      <c r="C1402" s="9">
        <f>H1402+C1393</f>
        <v>0.55162032379780845</v>
      </c>
      <c r="D1402" s="9">
        <f t="shared" si="317"/>
        <v>7.7498569839060422E-2</v>
      </c>
      <c r="E1402" s="9">
        <f t="shared" si="318"/>
        <v>0.55225769681034154</v>
      </c>
      <c r="F1402" s="2"/>
      <c r="G1402" s="2"/>
      <c r="H1402" s="5">
        <f>$F$2 * (L1402*A1392)</f>
        <v>-5.9780883628501695E-3</v>
      </c>
      <c r="I1402" s="5">
        <f>L1402*A1393*$F$2</f>
        <v>-1.1274464894849004E-3</v>
      </c>
      <c r="J1402" s="5">
        <f>L1402*A1394*$F$2</f>
        <v>-7.6823679399785063E-3</v>
      </c>
      <c r="K1402" s="2"/>
      <c r="L1402" s="10">
        <f>(K1393*(1-K1393)*M1402) * $D$2</f>
        <v>-7.2832460561040079E-3</v>
      </c>
      <c r="M1402" s="10">
        <f>P1392*V1401+P1393*V1402</f>
        <v>-4.5104822213664117E-2</v>
      </c>
      <c r="N1402" s="2"/>
      <c r="O1402" s="9">
        <f>O1393+R1402</f>
        <v>0.23425551107426504</v>
      </c>
      <c r="P1402" s="9">
        <f>P1393+S1402</f>
        <v>0.3973844306383188</v>
      </c>
      <c r="Q1402" s="2"/>
      <c r="R1402" s="5">
        <v>-1.5744488925734969E-2</v>
      </c>
      <c r="S1402" s="5">
        <v>-4.2615569361681184E-2</v>
      </c>
      <c r="T1402" s="2"/>
      <c r="U1402" s="2"/>
      <c r="V1402" s="10">
        <f>(W1393-U1393)*W1393*(1-W1393)</f>
        <v>-5.9371335261869891E-2</v>
      </c>
      <c r="W1402" s="2"/>
      <c r="X1402" s="2"/>
      <c r="Y1402" s="2"/>
    </row>
    <row r="1403" spans="1:2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x14ac:dyDescent="0.25">
      <c r="A1405" s="2"/>
      <c r="B1405" s="2"/>
      <c r="C1405" s="2" t="s">
        <v>9</v>
      </c>
      <c r="D1405" s="2"/>
      <c r="E1405" s="2"/>
      <c r="F1405" s="2"/>
      <c r="G1405" s="2"/>
      <c r="H1405" s="2" t="s">
        <v>14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x14ac:dyDescent="0.25">
      <c r="A1406" s="2"/>
      <c r="B1406" s="2"/>
      <c r="C1406" s="9">
        <f>C1397+H1406</f>
        <v>-0.15410782618635888</v>
      </c>
      <c r="D1406" s="9">
        <f>D1397+I1406</f>
        <v>-0.42024235901362422</v>
      </c>
      <c r="E1406" s="2"/>
      <c r="F1406" s="2"/>
      <c r="G1406" s="2"/>
      <c r="H1406" s="5">
        <f>L1401*A1397*$F$2</f>
        <v>-4.3856542338145096E-4</v>
      </c>
      <c r="I1406" s="5">
        <f>L1401*A1398*$F$2</f>
        <v>-1.1892956685748246E-3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x14ac:dyDescent="0.25">
      <c r="A1407" s="2"/>
      <c r="B1407" s="2"/>
      <c r="C1407" s="9">
        <f>C1398+H1407</f>
        <v>0.15208450436563026</v>
      </c>
      <c r="D1407" s="9">
        <f>D1398+I1407</f>
        <v>0.17854293803074095</v>
      </c>
      <c r="E1407" s="2"/>
      <c r="F1407" s="2"/>
      <c r="G1407" s="2"/>
      <c r="H1407" s="5">
        <f>L1402*A1397*$F$2</f>
        <v>-1.9355264423896448E-3</v>
      </c>
      <c r="I1407" s="5">
        <f>L1402*A1398*$F$2</f>
        <v>-5.2487339211507106E-3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</row>
    <row r="1411" spans="1:25" x14ac:dyDescent="0.25">
      <c r="A1411" s="2" t="s">
        <v>2</v>
      </c>
      <c r="B1411" s="2">
        <f>B1389+1</f>
        <v>65</v>
      </c>
      <c r="C1411" s="2"/>
      <c r="D1411" s="2"/>
      <c r="E1411" s="2"/>
      <c r="F1411" s="2"/>
      <c r="G1411" s="2"/>
      <c r="H1411" s="2" t="s">
        <v>10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 t="s">
        <v>25</v>
      </c>
      <c r="X1411" s="2"/>
      <c r="Y1411" s="2"/>
    </row>
    <row r="1412" spans="1:25" x14ac:dyDescent="0.25">
      <c r="A1412" s="2" t="s">
        <v>24</v>
      </c>
      <c r="B1412" s="2"/>
      <c r="C1412" s="2"/>
      <c r="D1412" s="2"/>
      <c r="E1412" s="2"/>
      <c r="F1412" s="2"/>
      <c r="G1412" s="2"/>
      <c r="H1412" s="5">
        <f t="array" ref="H1412:H1413">MMULT(C1414:E1415,A1414:A1416)</f>
        <v>-0.49529190814796697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 t="s">
        <v>21</v>
      </c>
    </row>
    <row r="1413" spans="1:25" x14ac:dyDescent="0.25">
      <c r="A1413" s="2" t="s">
        <v>3</v>
      </c>
      <c r="B1413" s="2"/>
      <c r="C1413" s="2" t="s">
        <v>8</v>
      </c>
      <c r="D1413" s="2"/>
      <c r="E1413" s="2"/>
      <c r="F1413" s="2"/>
      <c r="G1413" s="2"/>
      <c r="H1413" s="5">
        <v>1.1636535099776399</v>
      </c>
      <c r="I1413" s="2"/>
      <c r="J1413" s="2"/>
      <c r="K1413" s="2" t="s">
        <v>15</v>
      </c>
      <c r="L1413" s="2"/>
      <c r="M1413" s="2"/>
      <c r="N1413" s="2"/>
      <c r="O1413" s="2" t="s">
        <v>17</v>
      </c>
      <c r="P1413" s="2"/>
      <c r="Q1413" s="2"/>
      <c r="R1413" s="2" t="s">
        <v>19</v>
      </c>
      <c r="S1413" s="2"/>
      <c r="T1413" s="2"/>
      <c r="U1413" s="2" t="s">
        <v>20</v>
      </c>
      <c r="V1413" s="2"/>
      <c r="W1413" s="2" t="s">
        <v>4</v>
      </c>
      <c r="X1413" s="2"/>
      <c r="Y1413" s="2" t="s">
        <v>5</v>
      </c>
    </row>
    <row r="1414" spans="1:25" x14ac:dyDescent="0.25">
      <c r="A1414" s="9">
        <f>A1392</f>
        <v>0.91200000000000003</v>
      </c>
      <c r="B1414" s="2"/>
      <c r="C1414" s="10">
        <f>C1401</f>
        <v>-0.21544421446166373</v>
      </c>
      <c r="D1414" s="10">
        <f t="shared" ref="D1414:E1414" si="319">D1401</f>
        <v>0.80199955604451056</v>
      </c>
      <c r="E1414" s="10">
        <f t="shared" si="319"/>
        <v>-0.37265418788275206</v>
      </c>
      <c r="F1414" s="2"/>
      <c r="G1414" s="2"/>
      <c r="H1414" s="2"/>
      <c r="I1414" s="5">
        <f>H1412+H1419</f>
        <v>-0.87585745795465875</v>
      </c>
      <c r="J1414" s="2"/>
      <c r="K1414" s="9">
        <f>1/(1+EXP(-$D$2 * I1414))</f>
        <v>0.29403695027914856</v>
      </c>
      <c r="L1414" s="2"/>
      <c r="M1414" s="2"/>
      <c r="N1414" s="2"/>
      <c r="O1414" s="10">
        <v>-0.12</v>
      </c>
      <c r="P1414" s="10">
        <v>0.33</v>
      </c>
      <c r="Q1414" s="2"/>
      <c r="R1414" s="5">
        <f t="array" ref="R1414:R1415">MMULT(O1414:P1415,K1414:K1415)</f>
        <v>0.22682470151024622</v>
      </c>
      <c r="S1414" s="2"/>
      <c r="T1414" s="2"/>
      <c r="U1414" s="11">
        <f>1/(1+EXP(-$D$2 * R1414))</f>
        <v>0.55646429465897296</v>
      </c>
      <c r="V1414" s="2"/>
      <c r="W1414" s="9">
        <f>W1392</f>
        <v>0.21</v>
      </c>
      <c r="X1414" s="2"/>
      <c r="Y1414" s="1">
        <f>0.5*((U1414-W1414)^2 + (U1415-W1415)^2)</f>
        <v>9.4919058757751487E-2</v>
      </c>
    </row>
    <row r="1415" spans="1:25" x14ac:dyDescent="0.25">
      <c r="A1415" s="9">
        <f t="shared" ref="A1415:A1416" si="320">A1393</f>
        <v>0.17199999999999999</v>
      </c>
      <c r="B1415" s="2"/>
      <c r="C1415" s="10">
        <f>C1402</f>
        <v>0.55162032379780845</v>
      </c>
      <c r="D1415" s="10">
        <f t="shared" ref="D1415:E1415" si="321">D1402</f>
        <v>7.7498569839060422E-2</v>
      </c>
      <c r="E1415" s="10">
        <f t="shared" si="321"/>
        <v>0.55225769681034154</v>
      </c>
      <c r="F1415" s="2"/>
      <c r="G1415" s="2"/>
      <c r="H1415" s="2"/>
      <c r="I1415" s="5">
        <f>H1413+H1420</f>
        <v>1.3508594834837042</v>
      </c>
      <c r="J1415" s="2"/>
      <c r="K1415" s="9">
        <f>1/(1+EXP(-$D$2 * I1415))</f>
        <v>0.7942701077083153</v>
      </c>
      <c r="L1415" s="2"/>
      <c r="M1415" s="2"/>
      <c r="N1415" s="2"/>
      <c r="O1415" s="10">
        <v>0.25</v>
      </c>
      <c r="P1415" s="10">
        <v>0.44</v>
      </c>
      <c r="Q1415" s="2"/>
      <c r="R1415" s="5">
        <v>0.42298808496144591</v>
      </c>
      <c r="S1415" s="2"/>
      <c r="T1415" s="2"/>
      <c r="U1415" s="11">
        <f>1/(1+EXP(-$D$2 * R1415))</f>
        <v>0.60419805079137756</v>
      </c>
      <c r="V1415" s="2"/>
      <c r="W1415" s="9">
        <f>W1393</f>
        <v>0.34</v>
      </c>
      <c r="X1415" s="2"/>
      <c r="Y1415" s="2"/>
    </row>
    <row r="1416" spans="1:25" x14ac:dyDescent="0.25">
      <c r="A1416" s="9">
        <f t="shared" si="320"/>
        <v>1.1719999999999999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x14ac:dyDescent="0.25">
      <c r="A1418" s="2" t="s">
        <v>7</v>
      </c>
      <c r="B1418" s="2"/>
      <c r="C1418" s="2" t="s">
        <v>9</v>
      </c>
      <c r="D1418" s="2"/>
      <c r="E1418" s="2"/>
      <c r="F1418" s="2"/>
      <c r="G1418" s="2"/>
      <c r="H1418" s="2" t="s">
        <v>11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x14ac:dyDescent="0.25">
      <c r="A1419" s="9">
        <f>K1392</f>
        <v>0.294651897367467</v>
      </c>
      <c r="B1419" s="2"/>
      <c r="C1419" s="10">
        <f>C1406</f>
        <v>-0.15410782618635888</v>
      </c>
      <c r="D1419" s="10">
        <f>D1406</f>
        <v>-0.42024235901362422</v>
      </c>
      <c r="E1419" s="2"/>
      <c r="F1419" s="2"/>
      <c r="G1419" s="2"/>
      <c r="H1419" s="5">
        <f t="array" ref="H1419:H1420">MMULT(C1419:D1420,A1419:A1420)</f>
        <v>-0.38056554980669177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x14ac:dyDescent="0.25">
      <c r="A1420" s="9">
        <f>K1393</f>
        <v>0.79753356422320931</v>
      </c>
      <c r="B1420" s="2"/>
      <c r="C1420" s="10">
        <f>C1407</f>
        <v>0.15208450436563026</v>
      </c>
      <c r="D1420" s="10">
        <f>D1407</f>
        <v>0.17854293803074095</v>
      </c>
      <c r="E1420" s="2"/>
      <c r="F1420" s="2"/>
      <c r="G1420" s="2"/>
      <c r="H1420" s="5">
        <v>0.18720597350606422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 t="s">
        <v>23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22</v>
      </c>
      <c r="W1421" s="2"/>
      <c r="X1421" s="2"/>
      <c r="Y1421" s="2"/>
    </row>
    <row r="1422" spans="1:25" x14ac:dyDescent="0.25">
      <c r="A1422" s="2"/>
      <c r="B1422" s="2"/>
      <c r="C1422" s="2" t="s">
        <v>8</v>
      </c>
      <c r="D1422" s="2" t="s">
        <v>12</v>
      </c>
      <c r="E1422" s="2"/>
      <c r="F1422" s="2"/>
      <c r="G1422" s="2"/>
      <c r="H1422" s="2" t="s">
        <v>13</v>
      </c>
      <c r="I1422" s="2"/>
      <c r="J1422" s="2"/>
      <c r="K1422" s="2"/>
      <c r="L1422" s="2" t="s">
        <v>16</v>
      </c>
      <c r="M1422" s="2"/>
      <c r="N1422" s="2"/>
      <c r="O1422" s="2" t="s">
        <v>17</v>
      </c>
      <c r="P1422" s="2"/>
      <c r="Q1422" s="2"/>
      <c r="R1422" s="2" t="s">
        <v>18</v>
      </c>
      <c r="S1422" s="2"/>
      <c r="T1422" s="2"/>
      <c r="U1422" s="2"/>
      <c r="V1422" s="2" t="s">
        <v>6</v>
      </c>
      <c r="W1422" s="2"/>
      <c r="X1422" s="2"/>
      <c r="Y1422" s="2"/>
    </row>
    <row r="1423" spans="1:25" x14ac:dyDescent="0.25">
      <c r="A1423" s="2"/>
      <c r="B1423" s="2"/>
      <c r="C1423" s="9">
        <f>H1423+C1414</f>
        <v>-0.21679433065607279</v>
      </c>
      <c r="D1423" s="9">
        <f t="shared" ref="D1423:D1424" si="322">I1423+D1414</f>
        <v>0.80174492886749482</v>
      </c>
      <c r="E1423" s="9">
        <f t="shared" ref="E1423:E1424" si="323">J1423+E1414</f>
        <v>-0.37438920562381284</v>
      </c>
      <c r="F1423" s="2"/>
      <c r="G1423" s="2"/>
      <c r="H1423" s="5">
        <f>$F$2 * (L1423*A1414)</f>
        <v>-1.3501161944090645E-3</v>
      </c>
      <c r="I1423" s="5">
        <f>L1423*A1415*$F$2</f>
        <v>-2.5462717701574462E-4</v>
      </c>
      <c r="J1423" s="5">
        <f>L1423*A1416*$F$2</f>
        <v>-1.7350177410607715E-3</v>
      </c>
      <c r="K1423" s="2"/>
      <c r="L1423" s="10">
        <f>(K1414*(1-K1414)*M1423) * $D$2</f>
        <v>-1.6448784044944744E-3</v>
      </c>
      <c r="M1423" s="10">
        <f>O1414*V1423+O1415*V1424</f>
        <v>-7.9240994713254444E-3</v>
      </c>
      <c r="N1423" s="2"/>
      <c r="O1423" s="9">
        <f>O1414+R1423</f>
        <v>-0.13521070310715944</v>
      </c>
      <c r="P1423" s="9">
        <f>P1414+S1423</f>
        <v>0.28891194360513855</v>
      </c>
      <c r="Q1423" s="2"/>
      <c r="R1423" s="5">
        <f t="array" ref="R1423:S1424">MMULT(V1423:V1424,TRANSPOSE(K1414:K1415)*$F$2)</f>
        <v>-1.5210703107159431E-2</v>
      </c>
      <c r="S1423" s="5">
        <v>-4.1088056394861454E-2</v>
      </c>
      <c r="T1423" s="2"/>
      <c r="U1423" s="2"/>
      <c r="V1423" s="10">
        <f>(W1414-U1414)*W1414*(1-W1414)</f>
        <v>-5.7478426483923623E-2</v>
      </c>
      <c r="W1423" s="2"/>
      <c r="X1423" s="2"/>
      <c r="Y1423" s="2"/>
    </row>
    <row r="1424" spans="1:25" x14ac:dyDescent="0.25">
      <c r="A1424" s="2"/>
      <c r="B1424" s="2"/>
      <c r="C1424" s="9">
        <f>H1424+C1415</f>
        <v>0.54557758519145494</v>
      </c>
      <c r="D1424" s="9">
        <f t="shared" si="322"/>
        <v>7.6358930540493739E-2</v>
      </c>
      <c r="E1424" s="9">
        <f t="shared" si="323"/>
        <v>0.54449224763638715</v>
      </c>
      <c r="F1424" s="2"/>
      <c r="G1424" s="2"/>
      <c r="H1424" s="5">
        <f>$F$2 * (L1424*A1414)</f>
        <v>-6.0427386063535427E-3</v>
      </c>
      <c r="I1424" s="5">
        <f>L1424*A1415*$F$2</f>
        <v>-1.1396392985666768E-3</v>
      </c>
      <c r="J1424" s="5">
        <f>L1424*A1416*$F$2</f>
        <v>-7.7654491739543325E-3</v>
      </c>
      <c r="K1424" s="2"/>
      <c r="L1424" s="10">
        <f>(K1415*(1-K1415)*M1424) * $D$2</f>
        <v>-7.3620109726529517E-3</v>
      </c>
      <c r="M1424" s="10">
        <f>P1414*V1423+P1415*V1424</f>
        <v>-4.5053739482632249E-2</v>
      </c>
      <c r="N1424" s="2"/>
      <c r="O1424" s="9">
        <f>O1415+R1424</f>
        <v>0.23431094155643775</v>
      </c>
      <c r="P1424" s="9">
        <f>P1415+S1424</f>
        <v>0.39761978170437468</v>
      </c>
      <c r="Q1424" s="2"/>
      <c r="R1424" s="5">
        <v>-1.5689058443562259E-2</v>
      </c>
      <c r="S1424" s="5">
        <v>-4.2380218295625334E-2</v>
      </c>
      <c r="T1424" s="2"/>
      <c r="U1424" s="2"/>
      <c r="V1424" s="10">
        <f>(W1415-U1415)*W1415*(1-W1415)</f>
        <v>-5.9286042597585117E-2</v>
      </c>
      <c r="W1424" s="2"/>
      <c r="X1424" s="2"/>
      <c r="Y1424" s="2"/>
    </row>
    <row r="1425" spans="1:2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x14ac:dyDescent="0.25">
      <c r="A1427" s="2"/>
      <c r="B1427" s="2"/>
      <c r="C1427" s="2" t="s">
        <v>9</v>
      </c>
      <c r="D1427" s="2"/>
      <c r="E1427" s="2"/>
      <c r="F1427" s="2"/>
      <c r="G1427" s="2"/>
      <c r="H1427" s="2" t="s">
        <v>14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x14ac:dyDescent="0.25">
      <c r="A1428" s="2"/>
      <c r="B1428" s="2"/>
      <c r="C1428" s="9">
        <f>C1419+H1428</f>
        <v>-0.15454402607489964</v>
      </c>
      <c r="D1428" s="9">
        <f>D1419+I1428</f>
        <v>-0.42142302017660949</v>
      </c>
      <c r="E1428" s="2"/>
      <c r="F1428" s="2"/>
      <c r="G1428" s="2"/>
      <c r="H1428" s="5">
        <f>L1423*A1419*$F$2</f>
        <v>-4.3619988854076187E-4</v>
      </c>
      <c r="I1428" s="5">
        <f>L1423*A1420*$F$2</f>
        <v>-1.1806611629852375E-3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x14ac:dyDescent="0.25">
      <c r="A1429" s="2"/>
      <c r="B1429" s="2"/>
      <c r="C1429" s="9">
        <f>C1420+H1429</f>
        <v>0.1501321969142512</v>
      </c>
      <c r="D1429" s="9">
        <f>D1420+I1429</f>
        <v>0.17325863226495769</v>
      </c>
      <c r="E1429" s="2"/>
      <c r="F1429" s="2"/>
      <c r="G1429" s="2"/>
      <c r="H1429" s="5">
        <f>L1424*A1419*$F$2</f>
        <v>-1.9523074513790731E-3</v>
      </c>
      <c r="I1429" s="5">
        <f>L1424*A1420*$F$2</f>
        <v>-5.2843057657832558E-3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</row>
    <row r="1433" spans="1:25" x14ac:dyDescent="0.25">
      <c r="A1433" s="2" t="s">
        <v>2</v>
      </c>
      <c r="B1433" s="2">
        <f>B1411+1</f>
        <v>66</v>
      </c>
      <c r="C1433" s="2"/>
      <c r="D1433" s="2"/>
      <c r="E1433" s="2"/>
      <c r="F1433" s="2"/>
      <c r="G1433" s="2"/>
      <c r="H1433" s="2" t="s">
        <v>10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 t="s">
        <v>25</v>
      </c>
      <c r="X1433" s="2"/>
      <c r="Y1433" s="2"/>
    </row>
    <row r="1434" spans="1:25" x14ac:dyDescent="0.25">
      <c r="A1434" s="2" t="s">
        <v>24</v>
      </c>
      <c r="B1434" s="2"/>
      <c r="C1434" s="2"/>
      <c r="D1434" s="2"/>
      <c r="E1434" s="2"/>
      <c r="F1434" s="2"/>
      <c r="G1434" s="2"/>
      <c r="H1434" s="5">
        <f t="array" ref="H1434:H1435">MMULT(C1436:E1437,A1436:A1438)</f>
        <v>-0.49860045078423793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 t="s">
        <v>21</v>
      </c>
    </row>
    <row r="1435" spans="1:25" x14ac:dyDescent="0.25">
      <c r="A1435" s="2" t="s">
        <v>3</v>
      </c>
      <c r="B1435" s="2"/>
      <c r="C1435" s="2" t="s">
        <v>8</v>
      </c>
      <c r="D1435" s="2"/>
      <c r="E1435" s="2"/>
      <c r="F1435" s="2"/>
      <c r="G1435" s="2"/>
      <c r="H1435" s="5">
        <v>1.1488454079774175</v>
      </c>
      <c r="I1435" s="2"/>
      <c r="J1435" s="2"/>
      <c r="K1435" s="2" t="s">
        <v>15</v>
      </c>
      <c r="L1435" s="2"/>
      <c r="M1435" s="2"/>
      <c r="N1435" s="2"/>
      <c r="O1435" s="2" t="s">
        <v>17</v>
      </c>
      <c r="P1435" s="2"/>
      <c r="Q1435" s="2"/>
      <c r="R1435" s="2" t="s">
        <v>19</v>
      </c>
      <c r="S1435" s="2"/>
      <c r="T1435" s="2"/>
      <c r="U1435" s="2" t="s">
        <v>20</v>
      </c>
      <c r="V1435" s="2"/>
      <c r="W1435" s="2" t="s">
        <v>4</v>
      </c>
      <c r="X1435" s="2"/>
      <c r="Y1435" s="2" t="s">
        <v>5</v>
      </c>
    </row>
    <row r="1436" spans="1:25" x14ac:dyDescent="0.25">
      <c r="A1436" s="9">
        <f>A1414</f>
        <v>0.91200000000000003</v>
      </c>
      <c r="B1436" s="2"/>
      <c r="C1436" s="10">
        <f>C1423</f>
        <v>-0.21679433065607279</v>
      </c>
      <c r="D1436" s="10">
        <f t="shared" ref="D1436:E1436" si="324">D1423</f>
        <v>0.80174492886749482</v>
      </c>
      <c r="E1436" s="10">
        <f t="shared" si="324"/>
        <v>-0.37438920562381284</v>
      </c>
      <c r="F1436" s="2"/>
      <c r="G1436" s="2"/>
      <c r="H1436" s="2"/>
      <c r="I1436" s="5">
        <f>H1434+H1441</f>
        <v>-0.8787658125216018</v>
      </c>
      <c r="J1436" s="2"/>
      <c r="K1436" s="9">
        <f>1/(1+EXP(-$D$2 * I1436))</f>
        <v>0.29343359814181763</v>
      </c>
      <c r="L1436" s="2"/>
      <c r="M1436" s="2"/>
      <c r="N1436" s="2"/>
      <c r="O1436" s="10">
        <v>-0.12</v>
      </c>
      <c r="P1436" s="10">
        <v>0.33</v>
      </c>
      <c r="Q1436" s="2"/>
      <c r="R1436" s="5">
        <f t="array" ref="R1436:R1437">MMULT(O1436:P1437,K1436:K1437)</f>
        <v>0.22579834034675242</v>
      </c>
      <c r="S1436" s="2"/>
      <c r="T1436" s="2"/>
      <c r="U1436" s="11">
        <f>1/(1+EXP(-$D$2 * R1436))</f>
        <v>0.55621096197067954</v>
      </c>
      <c r="V1436" s="2"/>
      <c r="W1436" s="9">
        <f>W1414</f>
        <v>0.21</v>
      </c>
      <c r="X1436" s="2"/>
      <c r="Y1436" s="1">
        <f>0.5*((U1436-W1436)^2 + (U1437-W1437)^2)</f>
        <v>9.4729286152508224E-2</v>
      </c>
    </row>
    <row r="1437" spans="1:25" x14ac:dyDescent="0.25">
      <c r="A1437" s="9">
        <f t="shared" ref="A1437:A1438" si="325">A1415</f>
        <v>0.17199999999999999</v>
      </c>
      <c r="B1437" s="2"/>
      <c r="C1437" s="10">
        <f>C1424</f>
        <v>0.54557758519145494</v>
      </c>
      <c r="D1437" s="10">
        <f t="shared" ref="D1437:E1437" si="326">D1424</f>
        <v>7.6358930540493739E-2</v>
      </c>
      <c r="E1437" s="10">
        <f t="shared" si="326"/>
        <v>0.54449224763638715</v>
      </c>
      <c r="F1437" s="2"/>
      <c r="G1437" s="2"/>
      <c r="H1437" s="2"/>
      <c r="I1437" s="5">
        <f>H1435+H1442</f>
        <v>1.3306039738072759</v>
      </c>
      <c r="J1437" s="2"/>
      <c r="K1437" s="9">
        <f>1/(1+EXP(-$D$2 * I1437))</f>
        <v>0.79094052158718342</v>
      </c>
      <c r="L1437" s="2"/>
      <c r="M1437" s="2"/>
      <c r="N1437" s="2"/>
      <c r="O1437" s="10">
        <v>0.25</v>
      </c>
      <c r="P1437" s="10">
        <v>0.44</v>
      </c>
      <c r="Q1437" s="2"/>
      <c r="R1437" s="5">
        <v>0.4213722290338151</v>
      </c>
      <c r="S1437" s="2"/>
      <c r="T1437" s="2"/>
      <c r="U1437" s="11">
        <f>1/(1+EXP(-$D$2 * R1437))</f>
        <v>0.60381156554698867</v>
      </c>
      <c r="V1437" s="2"/>
      <c r="W1437" s="9">
        <f>W1415</f>
        <v>0.34</v>
      </c>
      <c r="X1437" s="2"/>
      <c r="Y1437" s="2"/>
    </row>
    <row r="1438" spans="1:25" x14ac:dyDescent="0.25">
      <c r="A1438" s="9">
        <f t="shared" si="325"/>
        <v>1.1719999999999999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x14ac:dyDescent="0.25">
      <c r="A1440" s="2" t="s">
        <v>7</v>
      </c>
      <c r="B1440" s="2"/>
      <c r="C1440" s="2" t="s">
        <v>9</v>
      </c>
      <c r="D1440" s="2"/>
      <c r="E1440" s="2"/>
      <c r="F1440" s="2"/>
      <c r="G1440" s="2"/>
      <c r="H1440" s="2" t="s">
        <v>11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x14ac:dyDescent="0.25">
      <c r="A1441" s="9">
        <f>K1414</f>
        <v>0.29403695027914856</v>
      </c>
      <c r="B1441" s="2"/>
      <c r="C1441" s="10">
        <f>C1428</f>
        <v>-0.15454402607489964</v>
      </c>
      <c r="D1441" s="10">
        <f>D1428</f>
        <v>-0.42142302017660949</v>
      </c>
      <c r="E1441" s="2"/>
      <c r="F1441" s="2"/>
      <c r="G1441" s="2"/>
      <c r="H1441" s="5">
        <f t="array" ref="H1441:H1442">MMULT(C1441:D1442,A1441:A1442)</f>
        <v>-0.38016536173736387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x14ac:dyDescent="0.25">
      <c r="A1442" s="9">
        <f>K1415</f>
        <v>0.7942701077083153</v>
      </c>
      <c r="B1442" s="2"/>
      <c r="C1442" s="10">
        <f>C1429</f>
        <v>0.1501321969142512</v>
      </c>
      <c r="D1442" s="10">
        <f>D1429</f>
        <v>0.17325863226495769</v>
      </c>
      <c r="E1442" s="2"/>
      <c r="F1442" s="2"/>
      <c r="G1442" s="2"/>
      <c r="H1442" s="5">
        <v>0.18175856582985836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 t="s">
        <v>23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22</v>
      </c>
      <c r="W1443" s="2"/>
      <c r="X1443" s="2"/>
      <c r="Y1443" s="2"/>
    </row>
    <row r="1444" spans="1:25" x14ac:dyDescent="0.25">
      <c r="A1444" s="2"/>
      <c r="B1444" s="2"/>
      <c r="C1444" s="2" t="s">
        <v>8</v>
      </c>
      <c r="D1444" s="2" t="s">
        <v>12</v>
      </c>
      <c r="E1444" s="2"/>
      <c r="F1444" s="2"/>
      <c r="G1444" s="2"/>
      <c r="H1444" s="2" t="s">
        <v>13</v>
      </c>
      <c r="I1444" s="2"/>
      <c r="J1444" s="2"/>
      <c r="K1444" s="2"/>
      <c r="L1444" s="2" t="s">
        <v>16</v>
      </c>
      <c r="M1444" s="2"/>
      <c r="N1444" s="2"/>
      <c r="O1444" s="2" t="s">
        <v>17</v>
      </c>
      <c r="P1444" s="2"/>
      <c r="Q1444" s="2"/>
      <c r="R1444" s="2" t="s">
        <v>18</v>
      </c>
      <c r="S1444" s="2"/>
      <c r="T1444" s="2"/>
      <c r="U1444" s="2"/>
      <c r="V1444" s="2" t="s">
        <v>6</v>
      </c>
      <c r="W1444" s="2"/>
      <c r="X1444" s="2"/>
      <c r="Y1444" s="2"/>
    </row>
    <row r="1445" spans="1:25" x14ac:dyDescent="0.25">
      <c r="A1445" s="2"/>
      <c r="B1445" s="2"/>
      <c r="C1445" s="9">
        <f>H1445+C1436</f>
        <v>-0.21813999649511501</v>
      </c>
      <c r="D1445" s="9">
        <f t="shared" ref="D1445:D1446" si="327">I1445+D1436</f>
        <v>0.80149114101188601</v>
      </c>
      <c r="E1445" s="9">
        <f t="shared" ref="E1445:E1446" si="328">J1445+E1436</f>
        <v>-0.37611850426784516</v>
      </c>
      <c r="F1445" s="2"/>
      <c r="G1445" s="2"/>
      <c r="H1445" s="5">
        <f>$F$2 * (L1445*A1436)</f>
        <v>-1.3456658390422161E-3</v>
      </c>
      <c r="I1445" s="5">
        <f>L1445*A1437*$F$2</f>
        <v>-2.5378785560883899E-4</v>
      </c>
      <c r="J1445" s="5">
        <f>L1445*A1438*$F$2</f>
        <v>-1.7292986440323214E-3</v>
      </c>
      <c r="K1445" s="2"/>
      <c r="L1445" s="10">
        <f>(K1436*(1-K1436)*M1445) * $D$2</f>
        <v>-1.6394564315816472E-3</v>
      </c>
      <c r="M1445" s="10">
        <f>O1436*V1445+O1437*V1446</f>
        <v>-7.9074609962737751E-3</v>
      </c>
      <c r="N1445" s="2"/>
      <c r="O1445" s="9">
        <f>O1436+R1445</f>
        <v>-0.1351683921925613</v>
      </c>
      <c r="P1445" s="9">
        <f>P1436+S1445</f>
        <v>0.28911410244635632</v>
      </c>
      <c r="Q1445" s="2"/>
      <c r="R1445" s="5">
        <f t="array" ref="R1445:S1446">MMULT(V1445:V1446,TRANSPOSE(K1436:K1437)*$F$2)</f>
        <v>-1.516839219256131E-2</v>
      </c>
      <c r="S1445" s="5">
        <v>-4.088589755364367E-2</v>
      </c>
      <c r="T1445" s="2"/>
      <c r="U1445" s="2"/>
      <c r="V1445" s="10">
        <f>(W1436-U1436)*W1436*(1-W1436)</f>
        <v>-5.7436398590935737E-2</v>
      </c>
      <c r="W1445" s="2"/>
      <c r="X1445" s="2"/>
      <c r="Y1445" s="2"/>
    </row>
    <row r="1446" spans="1:25" x14ac:dyDescent="0.25">
      <c r="A1446" s="2"/>
      <c r="B1446" s="2"/>
      <c r="C1446" s="9">
        <f>H1446+C1437</f>
        <v>0.53946985202363207</v>
      </c>
      <c r="D1446" s="9">
        <f t="shared" si="327"/>
        <v>7.5207033495685041E-2</v>
      </c>
      <c r="E1446" s="9">
        <f t="shared" si="328"/>
        <v>0.53664327474966744</v>
      </c>
      <c r="F1446" s="2"/>
      <c r="G1446" s="2"/>
      <c r="H1446" s="5">
        <f>$F$2 * (L1446*A1436)</f>
        <v>-6.1077331678228352E-3</v>
      </c>
      <c r="I1446" s="5">
        <f>L1446*A1437*$F$2</f>
        <v>-1.1518970448086924E-3</v>
      </c>
      <c r="J1446" s="5">
        <f>L1446*A1438*$F$2</f>
        <v>-7.8489728867196951E-3</v>
      </c>
      <c r="K1446" s="2"/>
      <c r="L1446" s="10">
        <f>(K1437*(1-K1437)*M1446) * $D$2</f>
        <v>-7.4411953799011143E-3</v>
      </c>
      <c r="M1446" s="10">
        <f>P1436*V1445+P1437*V1446</f>
        <v>-4.5001710270856268E-2</v>
      </c>
      <c r="N1446" s="2"/>
      <c r="O1446" s="9">
        <f>O1437+R1446</f>
        <v>0.23436603871128087</v>
      </c>
      <c r="P1446" s="9">
        <f>P1437+S1446</f>
        <v>0.39785917640488794</v>
      </c>
      <c r="Q1446" s="2"/>
      <c r="R1446" s="5">
        <v>-1.5633961288719134E-2</v>
      </c>
      <c r="S1446" s="5">
        <v>-4.2140823595112079E-2</v>
      </c>
      <c r="T1446" s="2"/>
      <c r="U1446" s="2"/>
      <c r="V1446" s="10">
        <f>(W1437-U1437)*W1437*(1-W1437)</f>
        <v>-5.9199315308744255E-2</v>
      </c>
      <c r="W1446" s="2"/>
      <c r="X1446" s="2"/>
      <c r="Y1446" s="2"/>
    </row>
    <row r="1447" spans="1:25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x14ac:dyDescent="0.25">
      <c r="A1449" s="2"/>
      <c r="B1449" s="2"/>
      <c r="C1449" s="2" t="s">
        <v>9</v>
      </c>
      <c r="D1449" s="2"/>
      <c r="E1449" s="2"/>
      <c r="F1449" s="2"/>
      <c r="G1449" s="2"/>
      <c r="H1449" s="2" t="s">
        <v>14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x14ac:dyDescent="0.25">
      <c r="A1450" s="2"/>
      <c r="B1450" s="2"/>
      <c r="C1450" s="9">
        <f>C1441+H1450</f>
        <v>-0.15497788076723168</v>
      </c>
      <c r="D1450" s="9">
        <f>D1441+I1450</f>
        <v>-0.42259497428945536</v>
      </c>
      <c r="E1450" s="2"/>
      <c r="F1450" s="2"/>
      <c r="G1450" s="2"/>
      <c r="H1450" s="5">
        <f>L1445*A1441*$F$2</f>
        <v>-4.3385469233202278E-4</v>
      </c>
      <c r="I1450" s="5">
        <f>L1445*A1442*$F$2</f>
        <v>-1.1719541128459006E-3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x14ac:dyDescent="0.25">
      <c r="A1451" s="2"/>
      <c r="B1451" s="2"/>
      <c r="C1451" s="9">
        <f>C1442+H1451</f>
        <v>0.14816300915790753</v>
      </c>
      <c r="D1451" s="9">
        <f>D1442+I1451</f>
        <v>0.16793934511467229</v>
      </c>
      <c r="E1451" s="2"/>
      <c r="F1451" s="2"/>
      <c r="G1451" s="2"/>
      <c r="H1451" s="5">
        <f>L1446*A1441*$F$2</f>
        <v>-1.9691877563436724E-3</v>
      </c>
      <c r="I1451" s="5">
        <f>L1446*A1442*$F$2</f>
        <v>-5.3192871502854089E-3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</row>
    <row r="1455" spans="1:25" x14ac:dyDescent="0.25">
      <c r="A1455" s="2" t="s">
        <v>2</v>
      </c>
      <c r="B1455" s="2">
        <f>B1433+1</f>
        <v>67</v>
      </c>
      <c r="C1455" s="2"/>
      <c r="D1455" s="2"/>
      <c r="E1455" s="2"/>
      <c r="F1455" s="2"/>
      <c r="G1455" s="2"/>
      <c r="H1455" s="2" t="s">
        <v>10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 t="s">
        <v>25</v>
      </c>
      <c r="X1455" s="2"/>
      <c r="Y1455" s="2"/>
    </row>
    <row r="1456" spans="1:25" x14ac:dyDescent="0.25">
      <c r="A1456" s="2" t="s">
        <v>24</v>
      </c>
      <c r="B1456" s="2"/>
      <c r="C1456" s="2"/>
      <c r="D1456" s="2"/>
      <c r="E1456" s="2"/>
      <c r="F1456" s="2"/>
      <c r="G1456" s="2"/>
      <c r="H1456" s="5">
        <f t="array" ref="H1456:H1457">MMULT(C1458:E1459,A1458:A1460)</f>
        <v>-0.50189808755141496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 t="s">
        <v>21</v>
      </c>
    </row>
    <row r="1457" spans="1:25" x14ac:dyDescent="0.25">
      <c r="A1457" s="2" t="s">
        <v>3</v>
      </c>
      <c r="B1457" s="2"/>
      <c r="C1457" s="2" t="s">
        <v>8</v>
      </c>
      <c r="D1457" s="2"/>
      <c r="E1457" s="2"/>
      <c r="F1457" s="2"/>
      <c r="G1457" s="2"/>
      <c r="H1457" s="5">
        <v>1.1338780328134206</v>
      </c>
      <c r="I1457" s="2"/>
      <c r="J1457" s="2"/>
      <c r="K1457" s="2" t="s">
        <v>15</v>
      </c>
      <c r="L1457" s="2"/>
      <c r="M1457" s="2"/>
      <c r="N1457" s="2"/>
      <c r="O1457" s="2" t="s">
        <v>17</v>
      </c>
      <c r="P1457" s="2"/>
      <c r="Q1457" s="2"/>
      <c r="R1457" s="2" t="s">
        <v>19</v>
      </c>
      <c r="S1457" s="2"/>
      <c r="T1457" s="2"/>
      <c r="U1457" s="2" t="s">
        <v>20</v>
      </c>
      <c r="V1457" s="2"/>
      <c r="W1457" s="2" t="s">
        <v>4</v>
      </c>
      <c r="X1457" s="2"/>
      <c r="Y1457" s="2" t="s">
        <v>5</v>
      </c>
    </row>
    <row r="1458" spans="1:25" x14ac:dyDescent="0.25">
      <c r="A1458" s="9">
        <f>A1436</f>
        <v>0.91200000000000003</v>
      </c>
      <c r="B1458" s="2"/>
      <c r="C1458" s="10">
        <f>C1445</f>
        <v>-0.21813999649511501</v>
      </c>
      <c r="D1458" s="10">
        <f t="shared" ref="D1458:E1458" si="329">D1445</f>
        <v>0.80149114101188601</v>
      </c>
      <c r="E1458" s="10">
        <f t="shared" si="329"/>
        <v>-0.37611850426784516</v>
      </c>
      <c r="F1458" s="2"/>
      <c r="G1458" s="2"/>
      <c r="H1458" s="2"/>
      <c r="I1458" s="5">
        <f>H1456+H1463</f>
        <v>-0.88162129412196155</v>
      </c>
      <c r="J1458" s="2"/>
      <c r="K1458" s="9">
        <f>1/(1+EXP(-$D$2 * I1458))</f>
        <v>0.29284191962479761</v>
      </c>
      <c r="L1458" s="2"/>
      <c r="M1458" s="2"/>
      <c r="N1458" s="2"/>
      <c r="O1458" s="10">
        <v>-0.12</v>
      </c>
      <c r="P1458" s="10">
        <v>0.33</v>
      </c>
      <c r="Q1458" s="2"/>
      <c r="R1458" s="5">
        <f t="array" ref="R1458:R1459">MMULT(O1458:P1459,K1458:K1459)</f>
        <v>0.2247484751162018</v>
      </c>
      <c r="S1458" s="2"/>
      <c r="T1458" s="2"/>
      <c r="U1458" s="11">
        <f>1/(1+EXP(-$D$2 * R1458))</f>
        <v>0.5559517976225693</v>
      </c>
      <c r="V1458" s="2"/>
      <c r="W1458" s="9">
        <f>W1436</f>
        <v>0.21</v>
      </c>
      <c r="X1458" s="2"/>
      <c r="Y1458" s="1">
        <f>0.5*((U1458-W1458)^2 + (U1459-W1459)^2)</f>
        <v>9.4536001626035995E-2</v>
      </c>
    </row>
    <row r="1459" spans="1:25" x14ac:dyDescent="0.25">
      <c r="A1459" s="9">
        <f t="shared" ref="A1459:A1460" si="330">A1437</f>
        <v>0.17199999999999999</v>
      </c>
      <c r="B1459" s="2"/>
      <c r="C1459" s="10">
        <f>C1446</f>
        <v>0.53946985202363207</v>
      </c>
      <c r="D1459" s="10">
        <f t="shared" ref="D1459:E1459" si="331">D1446</f>
        <v>7.5207033495685041E-2</v>
      </c>
      <c r="E1459" s="10">
        <f t="shared" si="331"/>
        <v>0.53664327474966744</v>
      </c>
      <c r="F1459" s="2"/>
      <c r="G1459" s="2"/>
      <c r="H1459" s="2"/>
      <c r="I1459" s="5">
        <f>H1457+H1464</f>
        <v>1.3101840709221535</v>
      </c>
      <c r="J1459" s="2"/>
      <c r="K1459" s="9">
        <f>1/(1+EXP(-$D$2 * I1459))</f>
        <v>0.78754395597326521</v>
      </c>
      <c r="L1459" s="2"/>
      <c r="M1459" s="2"/>
      <c r="N1459" s="2"/>
      <c r="O1459" s="10">
        <v>0.25</v>
      </c>
      <c r="P1459" s="10">
        <v>0.44</v>
      </c>
      <c r="Q1459" s="2"/>
      <c r="R1459" s="5">
        <v>0.41972982053443608</v>
      </c>
      <c r="S1459" s="2"/>
      <c r="T1459" s="2"/>
      <c r="U1459" s="11">
        <f>1/(1+EXP(-$D$2 * R1459))</f>
        <v>0.60341859648435003</v>
      </c>
      <c r="V1459" s="2"/>
      <c r="W1459" s="9">
        <f>W1437</f>
        <v>0.34</v>
      </c>
      <c r="X1459" s="2"/>
      <c r="Y1459" s="2"/>
    </row>
    <row r="1460" spans="1:25" x14ac:dyDescent="0.25">
      <c r="A1460" s="9">
        <f t="shared" si="330"/>
        <v>1.1719999999999999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x14ac:dyDescent="0.25">
      <c r="A1462" s="2" t="s">
        <v>7</v>
      </c>
      <c r="B1462" s="2"/>
      <c r="C1462" s="2" t="s">
        <v>9</v>
      </c>
      <c r="D1462" s="2"/>
      <c r="E1462" s="2"/>
      <c r="F1462" s="2"/>
      <c r="G1462" s="2"/>
      <c r="H1462" s="2" t="s">
        <v>11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x14ac:dyDescent="0.25">
      <c r="A1463" s="9">
        <f>K1436</f>
        <v>0.29343359814181763</v>
      </c>
      <c r="B1463" s="2"/>
      <c r="C1463" s="10">
        <f>C1450</f>
        <v>-0.15497788076723168</v>
      </c>
      <c r="D1463" s="10">
        <f>D1450</f>
        <v>-0.42259497428945536</v>
      </c>
      <c r="E1463" s="2"/>
      <c r="F1463" s="2"/>
      <c r="G1463" s="2"/>
      <c r="H1463" s="5">
        <f t="array" ref="H1463:H1464">MMULT(C1463:D1464,A1463:A1464)</f>
        <v>-0.37972320657054659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x14ac:dyDescent="0.25">
      <c r="A1464" s="9">
        <f>K1437</f>
        <v>0.79094052158718342</v>
      </c>
      <c r="B1464" s="2"/>
      <c r="C1464" s="10">
        <f>C1451</f>
        <v>0.14816300915790753</v>
      </c>
      <c r="D1464" s="10">
        <f>D1451</f>
        <v>0.16793934511467229</v>
      </c>
      <c r="E1464" s="2"/>
      <c r="F1464" s="2"/>
      <c r="G1464" s="2"/>
      <c r="H1464" s="5">
        <v>0.1763060381087328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 t="s">
        <v>23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22</v>
      </c>
      <c r="W1465" s="2"/>
      <c r="X1465" s="2"/>
      <c r="Y1465" s="2"/>
    </row>
    <row r="1466" spans="1:25" x14ac:dyDescent="0.25">
      <c r="A1466" s="2"/>
      <c r="B1466" s="2"/>
      <c r="C1466" s="2" t="s">
        <v>8</v>
      </c>
      <c r="D1466" s="2" t="s">
        <v>12</v>
      </c>
      <c r="E1466" s="2"/>
      <c r="F1466" s="2"/>
      <c r="G1466" s="2"/>
      <c r="H1466" s="2" t="s">
        <v>13</v>
      </c>
      <c r="I1466" s="2"/>
      <c r="J1466" s="2"/>
      <c r="K1466" s="2"/>
      <c r="L1466" s="2" t="s">
        <v>16</v>
      </c>
      <c r="M1466" s="2"/>
      <c r="N1466" s="2"/>
      <c r="O1466" s="2" t="s">
        <v>17</v>
      </c>
      <c r="P1466" s="2"/>
      <c r="Q1466" s="2"/>
      <c r="R1466" s="2" t="s">
        <v>18</v>
      </c>
      <c r="S1466" s="2"/>
      <c r="T1466" s="2"/>
      <c r="U1466" s="2"/>
      <c r="V1466" s="2" t="s">
        <v>6</v>
      </c>
      <c r="W1466" s="2"/>
      <c r="X1466" s="2"/>
      <c r="Y1466" s="2"/>
    </row>
    <row r="1467" spans="1:25" x14ac:dyDescent="0.25">
      <c r="A1467" s="2"/>
      <c r="B1467" s="2"/>
      <c r="C1467" s="9">
        <f>H1467+C1458</f>
        <v>-0.21948120329421883</v>
      </c>
      <c r="D1467" s="9">
        <f t="shared" ref="D1467:D1468" si="332">I1467+D1458</f>
        <v>0.80123819411556385</v>
      </c>
      <c r="E1467" s="9">
        <f t="shared" ref="E1467:E1468" si="333">J1467+E1458</f>
        <v>-0.37784207265441278</v>
      </c>
      <c r="F1467" s="2"/>
      <c r="G1467" s="2"/>
      <c r="H1467" s="5">
        <f>$F$2 * (L1467*A1458)</f>
        <v>-1.3412067991038308E-3</v>
      </c>
      <c r="I1467" s="5">
        <f>L1467*A1459*$F$2</f>
        <v>-2.5294689632221365E-4</v>
      </c>
      <c r="J1467" s="5">
        <f>L1467*A1460*$F$2</f>
        <v>-1.723568386567642E-3</v>
      </c>
      <c r="K1467" s="2"/>
      <c r="L1467" s="10">
        <f>(K1458*(1-K1458)*M1467) * $D$2</f>
        <v>-1.6340238780504759E-3</v>
      </c>
      <c r="M1467" s="10">
        <f>O1458*V1467+O1459*V1468</f>
        <v>-7.8905748757019251E-3</v>
      </c>
      <c r="N1467" s="2"/>
      <c r="O1467" s="9">
        <f>O1458+R1467</f>
        <v>-0.13512647493694213</v>
      </c>
      <c r="P1467" s="9">
        <f>P1458+S1467</f>
        <v>0.28932015495925917</v>
      </c>
      <c r="Q1467" s="2"/>
      <c r="R1467" s="5">
        <f t="array" ref="R1467:S1468">MMULT(V1467:V1468,TRANSPOSE(K1458:K1459)*$F$2)</f>
        <v>-1.5126474936942129E-2</v>
      </c>
      <c r="S1467" s="5">
        <v>-4.067984504074084E-2</v>
      </c>
      <c r="T1467" s="2"/>
      <c r="U1467" s="2"/>
      <c r="V1467" s="10">
        <f>(W1458-U1458)*W1458*(1-W1458)</f>
        <v>-5.7393403225584255E-2</v>
      </c>
      <c r="W1467" s="2"/>
      <c r="X1467" s="2"/>
      <c r="Y1467" s="2"/>
    </row>
    <row r="1468" spans="1:25" x14ac:dyDescent="0.25">
      <c r="A1468" s="2"/>
      <c r="B1468" s="2"/>
      <c r="C1468" s="9">
        <f>H1468+C1459</f>
        <v>0.5332968192090134</v>
      </c>
      <c r="D1468" s="9">
        <f t="shared" si="332"/>
        <v>7.4042821166612219E-2</v>
      </c>
      <c r="E1468" s="9">
        <f t="shared" si="333"/>
        <v>0.52871038608877585</v>
      </c>
      <c r="F1468" s="2"/>
      <c r="G1468" s="2"/>
      <c r="H1468" s="5">
        <f>$F$2 * (L1468*A1458)</f>
        <v>-6.1730328146186878E-3</v>
      </c>
      <c r="I1468" s="5">
        <f>L1468*A1459*$F$2</f>
        <v>-1.1642123290728226E-3</v>
      </c>
      <c r="J1468" s="5">
        <f>L1468*A1460*$F$2</f>
        <v>-7.9328886608915593E-3</v>
      </c>
      <c r="K1468" s="2"/>
      <c r="L1468" s="10">
        <f>(K1459*(1-K1459)*M1468) * $D$2</f>
        <v>-7.5207514797985958E-3</v>
      </c>
      <c r="M1468" s="10">
        <f>P1458*V1467+P1459*V1468</f>
        <v>-4.4948721606921586E-2</v>
      </c>
      <c r="N1468" s="2"/>
      <c r="O1468" s="9">
        <f>O1459+R1468</f>
        <v>0.23442080409351027</v>
      </c>
      <c r="P1468" s="9">
        <f>P1459+S1468</f>
        <v>0.39810264599139561</v>
      </c>
      <c r="Q1468" s="2"/>
      <c r="R1468" s="5">
        <v>-1.5579195906489722E-2</v>
      </c>
      <c r="S1468" s="5">
        <v>-4.1897354008604379E-2</v>
      </c>
      <c r="T1468" s="2"/>
      <c r="U1468" s="2"/>
      <c r="V1468" s="10">
        <f>(W1459-U1459)*W1459*(1-W1459)</f>
        <v>-5.9111133051088137E-2</v>
      </c>
      <c r="W1468" s="2"/>
      <c r="X1468" s="2"/>
      <c r="Y1468" s="2"/>
    </row>
    <row r="1469" spans="1:25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x14ac:dyDescent="0.25">
      <c r="A1471" s="2"/>
      <c r="B1471" s="2"/>
      <c r="C1471" s="2" t="s">
        <v>9</v>
      </c>
      <c r="D1471" s="2"/>
      <c r="E1471" s="2"/>
      <c r="F1471" s="2"/>
      <c r="G1471" s="2"/>
      <c r="H1471" s="2" t="s">
        <v>14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x14ac:dyDescent="0.25">
      <c r="A1472" s="2"/>
      <c r="B1472" s="2"/>
      <c r="C1472" s="9">
        <f>C1463+H1472</f>
        <v>-0.15540941052261908</v>
      </c>
      <c r="D1472" s="9">
        <f>D1463+I1472</f>
        <v>-0.42375814841800741</v>
      </c>
      <c r="E1472" s="2"/>
      <c r="F1472" s="2"/>
      <c r="G1472" s="2"/>
      <c r="H1472" s="5">
        <f>L1467*A1463*$F$2</f>
        <v>-4.3152975538739797E-4</v>
      </c>
      <c r="I1472" s="5">
        <f>L1467*A1464*$F$2</f>
        <v>-1.16317412855204E-3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x14ac:dyDescent="0.25">
      <c r="A1473" s="2"/>
      <c r="B1473" s="2"/>
      <c r="C1473" s="9">
        <f>C1464+H1473</f>
        <v>0.1461768521072046</v>
      </c>
      <c r="D1473" s="9">
        <f>D1464+I1473</f>
        <v>0.16258572472632876</v>
      </c>
      <c r="E1473" s="2"/>
      <c r="F1473" s="2"/>
      <c r="G1473" s="2"/>
      <c r="H1473" s="5">
        <f>L1468*A1463*$F$2</f>
        <v>-1.9861570507029311E-3</v>
      </c>
      <c r="I1473" s="5">
        <f>L1468*A1464*$F$2</f>
        <v>-5.3536203883435352E-3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</row>
    <row r="1477" spans="1:25" x14ac:dyDescent="0.25">
      <c r="A1477" s="2" t="s">
        <v>2</v>
      </c>
      <c r="B1477" s="2">
        <f>B1455+1</f>
        <v>68</v>
      </c>
      <c r="C1477" s="2"/>
      <c r="D1477" s="2"/>
      <c r="E1477" s="2"/>
      <c r="F1477" s="2"/>
      <c r="G1477" s="2"/>
      <c r="H1477" s="2" t="s">
        <v>10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25</v>
      </c>
      <c r="X1477" s="2"/>
      <c r="Y1477" s="2"/>
    </row>
    <row r="1478" spans="1:25" x14ac:dyDescent="0.25">
      <c r="A1478" s="2" t="s">
        <v>24</v>
      </c>
      <c r="B1478" s="2"/>
      <c r="C1478" s="2"/>
      <c r="D1478" s="2"/>
      <c r="E1478" s="2"/>
      <c r="F1478" s="2"/>
      <c r="G1478" s="2"/>
      <c r="H1478" s="5">
        <f t="array" ref="H1478:H1479">MMULT(C1480:E1481,A1480:A1482)</f>
        <v>-0.50518479716742237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 t="s">
        <v>21</v>
      </c>
    </row>
    <row r="1479" spans="1:25" x14ac:dyDescent="0.25">
      <c r="A1479" s="2" t="s">
        <v>3</v>
      </c>
      <c r="B1479" s="2"/>
      <c r="C1479" s="2" t="s">
        <v>8</v>
      </c>
      <c r="D1479" s="2"/>
      <c r="E1479" s="2"/>
      <c r="F1479" s="2"/>
      <c r="G1479" s="2"/>
      <c r="H1479" s="5">
        <v>1.1187506368553228</v>
      </c>
      <c r="I1479" s="2"/>
      <c r="J1479" s="2"/>
      <c r="K1479" s="2" t="s">
        <v>15</v>
      </c>
      <c r="L1479" s="2"/>
      <c r="M1479" s="2"/>
      <c r="N1479" s="2"/>
      <c r="O1479" s="2" t="s">
        <v>17</v>
      </c>
      <c r="P1479" s="2"/>
      <c r="Q1479" s="2"/>
      <c r="R1479" s="2" t="s">
        <v>19</v>
      </c>
      <c r="S1479" s="2"/>
      <c r="T1479" s="2"/>
      <c r="U1479" s="2" t="s">
        <v>20</v>
      </c>
      <c r="V1479" s="2"/>
      <c r="W1479" s="2" t="s">
        <v>4</v>
      </c>
      <c r="X1479" s="2"/>
      <c r="Y1479" s="2" t="s">
        <v>5</v>
      </c>
    </row>
    <row r="1480" spans="1:25" x14ac:dyDescent="0.25">
      <c r="A1480" s="9">
        <f>A1458</f>
        <v>0.91200000000000003</v>
      </c>
      <c r="B1480" s="2"/>
      <c r="C1480" s="10">
        <f>C1467</f>
        <v>-0.21948120329421883</v>
      </c>
      <c r="D1480" s="10">
        <f t="shared" ref="D1480:E1480" si="334">D1467</f>
        <v>0.80123819411556385</v>
      </c>
      <c r="E1480" s="10">
        <f t="shared" si="334"/>
        <v>-0.37784207265441278</v>
      </c>
      <c r="F1480" s="2"/>
      <c r="G1480" s="2"/>
      <c r="H1480" s="2"/>
      <c r="I1480" s="5">
        <f>H1478+H1485</f>
        <v>-0.88442335585364795</v>
      </c>
      <c r="J1480" s="2"/>
      <c r="K1480" s="9">
        <f>1/(1+EXP(-$D$2 * I1480))</f>
        <v>0.29226199019766347</v>
      </c>
      <c r="L1480" s="2"/>
      <c r="M1480" s="2"/>
      <c r="N1480" s="2"/>
      <c r="O1480" s="10">
        <v>-0.12</v>
      </c>
      <c r="P1480" s="10">
        <v>0.33</v>
      </c>
      <c r="Q1480" s="2"/>
      <c r="R1480" s="5">
        <f t="array" ref="R1480:R1481">MMULT(O1480:P1481,K1480:K1481)</f>
        <v>0.2236748306905485</v>
      </c>
      <c r="S1480" s="2"/>
      <c r="T1480" s="2"/>
      <c r="U1480" s="11">
        <f>1/(1+EXP(-$D$2 * R1480))</f>
        <v>0.5556867317736589</v>
      </c>
      <c r="V1480" s="2"/>
      <c r="W1480" s="9">
        <f>W1458</f>
        <v>0.21</v>
      </c>
      <c r="X1480" s="2"/>
      <c r="Y1480" s="1">
        <f>0.5*((U1480-W1480)^2 + (U1481-W1481)^2)</f>
        <v>9.4339170479361911E-2</v>
      </c>
    </row>
    <row r="1481" spans="1:25" x14ac:dyDescent="0.25">
      <c r="A1481" s="9">
        <f t="shared" ref="A1481:A1482" si="335">A1459</f>
        <v>0.17199999999999999</v>
      </c>
      <c r="B1481" s="2"/>
      <c r="C1481" s="10">
        <f>C1468</f>
        <v>0.5332968192090134</v>
      </c>
      <c r="D1481" s="10">
        <f t="shared" ref="D1481:E1481" si="336">D1468</f>
        <v>7.4042821166612219E-2</v>
      </c>
      <c r="E1481" s="10">
        <f t="shared" si="336"/>
        <v>0.52871038608877585</v>
      </c>
      <c r="F1481" s="2"/>
      <c r="G1481" s="2"/>
      <c r="H1481" s="2"/>
      <c r="I1481" s="5">
        <f>H1479+H1486</f>
        <v>1.2896007516668599</v>
      </c>
      <c r="J1481" s="2"/>
      <c r="K1481" s="9">
        <f>1/(1+EXP(-$D$2 * I1481))</f>
        <v>0.78407960458869119</v>
      </c>
      <c r="L1481" s="2"/>
      <c r="M1481" s="2"/>
      <c r="N1481" s="2"/>
      <c r="O1481" s="10">
        <v>0.25</v>
      </c>
      <c r="P1481" s="10">
        <v>0.44</v>
      </c>
      <c r="Q1481" s="2"/>
      <c r="R1481" s="5">
        <v>0.41806052356844003</v>
      </c>
      <c r="S1481" s="2"/>
      <c r="T1481" s="2"/>
      <c r="U1481" s="11">
        <f>1/(1+EXP(-$D$2 * R1481))</f>
        <v>0.60301905716957127</v>
      </c>
      <c r="V1481" s="2"/>
      <c r="W1481" s="9">
        <f>W1459</f>
        <v>0.34</v>
      </c>
      <c r="X1481" s="2"/>
      <c r="Y1481" s="2"/>
    </row>
    <row r="1482" spans="1:25" x14ac:dyDescent="0.25">
      <c r="A1482" s="9">
        <f t="shared" si="335"/>
        <v>1.1719999999999999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x14ac:dyDescent="0.25">
      <c r="A1484" s="2" t="s">
        <v>7</v>
      </c>
      <c r="B1484" s="2"/>
      <c r="C1484" s="2" t="s">
        <v>9</v>
      </c>
      <c r="D1484" s="2"/>
      <c r="E1484" s="2"/>
      <c r="F1484" s="2"/>
      <c r="G1484" s="2"/>
      <c r="H1484" s="2" t="s">
        <v>11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x14ac:dyDescent="0.25">
      <c r="A1485" s="9">
        <f>K1458</f>
        <v>0.29284191962479761</v>
      </c>
      <c r="B1485" s="2"/>
      <c r="C1485" s="10">
        <f>C1472</f>
        <v>-0.15540941052261908</v>
      </c>
      <c r="D1485" s="10">
        <f>D1472</f>
        <v>-0.42375814841800741</v>
      </c>
      <c r="E1485" s="2"/>
      <c r="F1485" s="2"/>
      <c r="G1485" s="2"/>
      <c r="H1485" s="5">
        <f t="array" ref="H1485:H1486">MMULT(C1485:D1486,A1485:A1486)</f>
        <v>-0.37923855868622558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x14ac:dyDescent="0.25">
      <c r="A1486" s="9">
        <f>K1459</f>
        <v>0.78754395597326521</v>
      </c>
      <c r="B1486" s="2"/>
      <c r="C1486" s="10">
        <f>C1473</f>
        <v>0.1461768521072046</v>
      </c>
      <c r="D1486" s="10">
        <f>D1473</f>
        <v>0.16258572472632876</v>
      </c>
      <c r="E1486" s="2"/>
      <c r="F1486" s="2"/>
      <c r="G1486" s="2"/>
      <c r="H1486" s="5">
        <v>0.17085011481153722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 t="s">
        <v>23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22</v>
      </c>
      <c r="W1487" s="2"/>
      <c r="X1487" s="2"/>
      <c r="Y1487" s="2"/>
    </row>
    <row r="1488" spans="1:25" x14ac:dyDescent="0.25">
      <c r="A1488" s="2"/>
      <c r="B1488" s="2"/>
      <c r="C1488" s="2" t="s">
        <v>8</v>
      </c>
      <c r="D1488" s="2" t="s">
        <v>12</v>
      </c>
      <c r="E1488" s="2"/>
      <c r="F1488" s="2"/>
      <c r="G1488" s="2"/>
      <c r="H1488" s="2" t="s">
        <v>13</v>
      </c>
      <c r="I1488" s="2"/>
      <c r="J1488" s="2"/>
      <c r="K1488" s="2"/>
      <c r="L1488" s="2" t="s">
        <v>16</v>
      </c>
      <c r="M1488" s="2"/>
      <c r="N1488" s="2"/>
      <c r="O1488" s="2" t="s">
        <v>17</v>
      </c>
      <c r="P1488" s="2"/>
      <c r="Q1488" s="2"/>
      <c r="R1488" s="2" t="s">
        <v>18</v>
      </c>
      <c r="S1488" s="2"/>
      <c r="T1488" s="2"/>
      <c r="U1488" s="2"/>
      <c r="V1488" s="2" t="s">
        <v>6</v>
      </c>
      <c r="W1488" s="2"/>
      <c r="X1488" s="2"/>
      <c r="Y1488" s="2"/>
    </row>
    <row r="1489" spans="1:25" x14ac:dyDescent="0.25">
      <c r="A1489" s="2"/>
      <c r="B1489" s="2"/>
      <c r="C1489" s="9">
        <f>H1489+C1480</f>
        <v>-0.22081794223052087</v>
      </c>
      <c r="D1489" s="9">
        <f t="shared" ref="D1489:D1490" si="337">I1489+D1480</f>
        <v>0.80098608984248931</v>
      </c>
      <c r="E1489" s="9">
        <f t="shared" ref="E1489:E1490" si="338">J1489+E1480</f>
        <v>-0.37955989944536234</v>
      </c>
      <c r="F1489" s="2"/>
      <c r="G1489" s="2"/>
      <c r="H1489" s="5">
        <f>$F$2 * (L1489*A1480)</f>
        <v>-1.336738936302041E-3</v>
      </c>
      <c r="I1489" s="5">
        <f>L1489*A1481*$F$2</f>
        <v>-2.5210427307450773E-4</v>
      </c>
      <c r="J1489" s="5">
        <f>L1489*A1482*$F$2</f>
        <v>-1.7178267909495526E-3</v>
      </c>
      <c r="K1489" s="2"/>
      <c r="L1489" s="10">
        <f>(K1480*(1-K1480)*M1489) * $D$2</f>
        <v>-1.6285805754167166E-3</v>
      </c>
      <c r="M1489" s="10">
        <f>O1480*V1489+O1481*V1490</f>
        <v>-7.8734376510629454E-3</v>
      </c>
      <c r="N1489" s="2"/>
      <c r="O1489" s="9">
        <f>O1480+R1489</f>
        <v>-0.13508495237833729</v>
      </c>
      <c r="P1489" s="9">
        <f>P1480+S1489</f>
        <v>0.28953013428791574</v>
      </c>
      <c r="Q1489" s="2"/>
      <c r="R1489" s="5">
        <f t="array" ref="R1489:S1490">MMULT(V1489:V1490,TRANSPOSE(K1480:K1481)*$F$2)</f>
        <v>-1.5084952378337279E-2</v>
      </c>
      <c r="S1489" s="5">
        <v>-4.0469865712084274E-2</v>
      </c>
      <c r="T1489" s="2"/>
      <c r="U1489" s="2"/>
      <c r="V1489" s="10">
        <f>(W1480-U1480)*W1480*(1-W1480)</f>
        <v>-5.7349428801250019E-2</v>
      </c>
      <c r="W1489" s="2"/>
      <c r="X1489" s="2"/>
      <c r="Y1489" s="2"/>
    </row>
    <row r="1490" spans="1:25" x14ac:dyDescent="0.25">
      <c r="A1490" s="2"/>
      <c r="B1490" s="2"/>
      <c r="C1490" s="9">
        <f>H1490+C1481</f>
        <v>0.52705822357427579</v>
      </c>
      <c r="D1490" s="9">
        <f t="shared" si="337"/>
        <v>7.2866243919709958E-2</v>
      </c>
      <c r="E1490" s="9">
        <f t="shared" si="338"/>
        <v>0.52069324345290702</v>
      </c>
      <c r="F1490" s="2"/>
      <c r="G1490" s="2"/>
      <c r="H1490" s="5">
        <f>$F$2 * (L1490*A1480)</f>
        <v>-6.2385956347375659E-3</v>
      </c>
      <c r="I1490" s="5">
        <f>L1490*A1481*$F$2</f>
        <v>-1.1765772469022602E-3</v>
      </c>
      <c r="J1490" s="5">
        <f>L1490*A1482*$F$2</f>
        <v>-8.0171426358688885E-3</v>
      </c>
      <c r="K1490" s="2"/>
      <c r="L1490" s="10">
        <f>(K1481*(1-K1481)*M1490) * $D$2</f>
        <v>-7.6006282099629211E-3</v>
      </c>
      <c r="M1490" s="10">
        <f>P1480*V1489+P1481*V1490</f>
        <v>-4.4894761133107294E-2</v>
      </c>
      <c r="N1490" s="2"/>
      <c r="O1490" s="9">
        <f>O1481+R1490</f>
        <v>0.23447523925104935</v>
      </c>
      <c r="P1490" s="9">
        <f>P1481+S1490</f>
        <v>0.39835021768948264</v>
      </c>
      <c r="Q1490" s="2"/>
      <c r="R1490" s="5">
        <v>-1.5524760748950636E-2</v>
      </c>
      <c r="S1490" s="5">
        <v>-4.1649782310517386E-2</v>
      </c>
      <c r="T1490" s="2"/>
      <c r="U1490" s="2"/>
      <c r="V1490" s="10">
        <f>(W1481-U1481)*W1481*(1-W1481)</f>
        <v>-5.9021476428851791E-2</v>
      </c>
      <c r="W1490" s="2"/>
      <c r="X1490" s="2"/>
      <c r="Y1490" s="2"/>
    </row>
    <row r="1491" spans="1:25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x14ac:dyDescent="0.25">
      <c r="A1493" s="2"/>
      <c r="B1493" s="2"/>
      <c r="C1493" s="2" t="s">
        <v>9</v>
      </c>
      <c r="D1493" s="2"/>
      <c r="E1493" s="2"/>
      <c r="F1493" s="2"/>
      <c r="G1493" s="2"/>
      <c r="H1493" s="2" t="s">
        <v>14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x14ac:dyDescent="0.25">
      <c r="A1494" s="2"/>
      <c r="B1494" s="2"/>
      <c r="C1494" s="9">
        <f>C1485+H1494</f>
        <v>-0.15583863551839092</v>
      </c>
      <c r="D1494" s="9">
        <f>D1485+I1494</f>
        <v>-0.42491246932809379</v>
      </c>
      <c r="E1494" s="2"/>
      <c r="F1494" s="2"/>
      <c r="G1494" s="2"/>
      <c r="H1494" s="5">
        <f>L1489*A1485*$F$2</f>
        <v>-4.292249957718199E-4</v>
      </c>
      <c r="I1494" s="5">
        <f>L1489*A1486*$F$2</f>
        <v>-1.1543209100864078E-3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x14ac:dyDescent="0.25">
      <c r="A1495" s="2"/>
      <c r="B1495" s="2"/>
      <c r="C1495" s="9">
        <f>C1486+H1495</f>
        <v>0.14417364780738068</v>
      </c>
      <c r="D1495" s="9">
        <f>D1486+I1495</f>
        <v>0.15719847879880819</v>
      </c>
      <c r="E1495" s="2"/>
      <c r="F1495" s="2"/>
      <c r="G1495" s="2"/>
      <c r="H1495" s="5">
        <f>L1490*A1485*$F$2</f>
        <v>-2.003204299823938E-3</v>
      </c>
      <c r="I1495" s="5">
        <f>L1490*A1486*$F$2</f>
        <v>-5.3872459275205774E-3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</row>
    <row r="1499" spans="1:25" x14ac:dyDescent="0.25">
      <c r="A1499" s="2" t="s">
        <v>2</v>
      </c>
      <c r="B1499" s="2">
        <f>B1477+1</f>
        <v>69</v>
      </c>
      <c r="C1499" s="2"/>
      <c r="D1499" s="2"/>
      <c r="E1499" s="2"/>
      <c r="F1499" s="2"/>
      <c r="G1499" s="2"/>
      <c r="H1499" s="2" t="s">
        <v>10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25</v>
      </c>
      <c r="X1499" s="2"/>
      <c r="Y1499" s="2"/>
    </row>
    <row r="1500" spans="1:25" x14ac:dyDescent="0.25">
      <c r="A1500" s="2" t="s">
        <v>24</v>
      </c>
      <c r="B1500" s="2"/>
      <c r="C1500" s="2"/>
      <c r="D1500" s="2"/>
      <c r="E1500" s="2"/>
      <c r="F1500" s="2"/>
      <c r="G1500" s="2"/>
      <c r="H1500" s="5">
        <f t="array" ref="H1500:H1501">MMULT(C1502:E1503,A1502:A1504)</f>
        <v>-0.50846055801129153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 t="s">
        <v>21</v>
      </c>
    </row>
    <row r="1501" spans="1:25" x14ac:dyDescent="0.25">
      <c r="A1501" s="2" t="s">
        <v>3</v>
      </c>
      <c r="B1501" s="2"/>
      <c r="C1501" s="2" t="s">
        <v>8</v>
      </c>
      <c r="D1501" s="2"/>
      <c r="E1501" s="2"/>
      <c r="F1501" s="2"/>
      <c r="G1501" s="2"/>
      <c r="H1501" s="5">
        <v>1.1034625751807368</v>
      </c>
      <c r="I1501" s="2"/>
      <c r="J1501" s="2"/>
      <c r="K1501" s="2" t="s">
        <v>15</v>
      </c>
      <c r="L1501" s="2"/>
      <c r="M1501" s="2"/>
      <c r="N1501" s="2"/>
      <c r="O1501" s="2" t="s">
        <v>17</v>
      </c>
      <c r="P1501" s="2"/>
      <c r="Q1501" s="2"/>
      <c r="R1501" s="2" t="s">
        <v>19</v>
      </c>
      <c r="S1501" s="2"/>
      <c r="T1501" s="2"/>
      <c r="U1501" s="2" t="s">
        <v>20</v>
      </c>
      <c r="V1501" s="2"/>
      <c r="W1501" s="2" t="s">
        <v>4</v>
      </c>
      <c r="X1501" s="2"/>
      <c r="Y1501" s="2" t="s">
        <v>5</v>
      </c>
    </row>
    <row r="1502" spans="1:25" x14ac:dyDescent="0.25">
      <c r="A1502" s="9">
        <f>A1480</f>
        <v>0.91200000000000003</v>
      </c>
      <c r="B1502" s="2"/>
      <c r="C1502" s="10">
        <f>C1489</f>
        <v>-0.22081794223052087</v>
      </c>
      <c r="D1502" s="10">
        <f t="shared" ref="D1502:E1502" si="339">D1489</f>
        <v>0.80098608984248931</v>
      </c>
      <c r="E1502" s="10">
        <f t="shared" si="339"/>
        <v>-0.37955989944536234</v>
      </c>
      <c r="F1502" s="2"/>
      <c r="G1502" s="2"/>
      <c r="H1502" s="2"/>
      <c r="I1502" s="5">
        <f>H1500+H1507</f>
        <v>-0.88717146871316088</v>
      </c>
      <c r="J1502" s="2"/>
      <c r="K1502" s="9">
        <f>1/(1+EXP(-$D$2 * I1502))</f>
        <v>0.29169388169862992</v>
      </c>
      <c r="L1502" s="2"/>
      <c r="M1502" s="2"/>
      <c r="N1502" s="2"/>
      <c r="O1502" s="10">
        <v>-0.12</v>
      </c>
      <c r="P1502" s="10">
        <v>0.33</v>
      </c>
      <c r="Q1502" s="2"/>
      <c r="R1502" s="5">
        <f t="array" ref="R1502:R1503">MMULT(O1502:P1503,K1502:K1503)</f>
        <v>0.22257714833515899</v>
      </c>
      <c r="S1502" s="2"/>
      <c r="T1502" s="2"/>
      <c r="U1502" s="11">
        <f>1/(1+EXP(-$D$2 * R1502))</f>
        <v>0.55541569857101836</v>
      </c>
      <c r="V1502" s="2"/>
      <c r="W1502" s="9">
        <f>W1480</f>
        <v>0.21</v>
      </c>
      <c r="X1502" s="2"/>
      <c r="Y1502" s="1">
        <f>0.5*((U1502-W1502)^2 + (U1503-W1503)^2)</f>
        <v>9.4138761071432153E-2</v>
      </c>
    </row>
    <row r="1503" spans="1:25" x14ac:dyDescent="0.25">
      <c r="A1503" s="9">
        <f t="shared" ref="A1503:A1504" si="340">A1481</f>
        <v>0.17199999999999999</v>
      </c>
      <c r="B1503" s="2"/>
      <c r="C1503" s="10">
        <f>C1490</f>
        <v>0.52705822357427579</v>
      </c>
      <c r="D1503" s="10">
        <f t="shared" ref="D1503:E1503" si="341">D1490</f>
        <v>7.2866243919709958E-2</v>
      </c>
      <c r="E1503" s="10">
        <f t="shared" si="341"/>
        <v>0.52069324345290702</v>
      </c>
      <c r="F1503" s="2"/>
      <c r="G1503" s="2"/>
      <c r="H1503" s="2"/>
      <c r="I1503" s="5">
        <f>H1501+H1508</f>
        <v>1.2688551735214921</v>
      </c>
      <c r="J1503" s="2"/>
      <c r="K1503" s="9">
        <f>1/(1+EXP(-$D$2 * I1503))</f>
        <v>0.7805467095121047</v>
      </c>
      <c r="L1503" s="2"/>
      <c r="M1503" s="2"/>
      <c r="N1503" s="2"/>
      <c r="O1503" s="10">
        <v>0.25</v>
      </c>
      <c r="P1503" s="10">
        <v>0.44</v>
      </c>
      <c r="Q1503" s="2"/>
      <c r="R1503" s="5">
        <v>0.41636402260998351</v>
      </c>
      <c r="S1503" s="2"/>
      <c r="T1503" s="2"/>
      <c r="U1503" s="11">
        <f>1/(1+EXP(-$D$2 * R1503))</f>
        <v>0.6026128658759119</v>
      </c>
      <c r="V1503" s="2"/>
      <c r="W1503" s="9">
        <f>W1481</f>
        <v>0.34</v>
      </c>
      <c r="X1503" s="2"/>
      <c r="Y1503" s="2"/>
    </row>
    <row r="1504" spans="1:25" x14ac:dyDescent="0.25">
      <c r="A1504" s="9">
        <f t="shared" si="340"/>
        <v>1.1719999999999999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x14ac:dyDescent="0.25">
      <c r="A1506" s="2" t="s">
        <v>7</v>
      </c>
      <c r="B1506" s="2"/>
      <c r="C1506" s="2" t="s">
        <v>9</v>
      </c>
      <c r="D1506" s="2"/>
      <c r="E1506" s="2"/>
      <c r="F1506" s="2"/>
      <c r="G1506" s="2"/>
      <c r="H1506" s="2" t="s">
        <v>11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x14ac:dyDescent="0.25">
      <c r="A1507" s="9">
        <f>K1480</f>
        <v>0.29226199019766347</v>
      </c>
      <c r="B1507" s="2"/>
      <c r="C1507" s="10">
        <f>C1494</f>
        <v>-0.15583863551839092</v>
      </c>
      <c r="D1507" s="10">
        <f>D1494</f>
        <v>-0.42491246932809379</v>
      </c>
      <c r="E1507" s="2"/>
      <c r="F1507" s="2"/>
      <c r="G1507" s="2"/>
      <c r="H1507" s="5">
        <f t="array" ref="H1507:H1508">MMULT(C1507:D1508,A1507:A1508)</f>
        <v>-0.37871091070186935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x14ac:dyDescent="0.25">
      <c r="A1508" s="9">
        <f>K1481</f>
        <v>0.78407960458869119</v>
      </c>
      <c r="B1508" s="2"/>
      <c r="C1508" s="10">
        <f>C1495</f>
        <v>0.14417364780738068</v>
      </c>
      <c r="D1508" s="10">
        <f>D1495</f>
        <v>0.15719847879880819</v>
      </c>
      <c r="E1508" s="2"/>
      <c r="F1508" s="2"/>
      <c r="G1508" s="2"/>
      <c r="H1508" s="5">
        <v>0.16539259834075537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 t="s">
        <v>23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22</v>
      </c>
      <c r="W1509" s="2"/>
      <c r="X1509" s="2"/>
      <c r="Y1509" s="2"/>
    </row>
    <row r="1510" spans="1:25" x14ac:dyDescent="0.25">
      <c r="A1510" s="2"/>
      <c r="B1510" s="2"/>
      <c r="C1510" s="2" t="s">
        <v>8</v>
      </c>
      <c r="D1510" s="2" t="s">
        <v>12</v>
      </c>
      <c r="E1510" s="2"/>
      <c r="F1510" s="2"/>
      <c r="G1510" s="2"/>
      <c r="H1510" s="2" t="s">
        <v>13</v>
      </c>
      <c r="I1510" s="2"/>
      <c r="J1510" s="2"/>
      <c r="K1510" s="2"/>
      <c r="L1510" s="2" t="s">
        <v>16</v>
      </c>
      <c r="M1510" s="2"/>
      <c r="N1510" s="2"/>
      <c r="O1510" s="2" t="s">
        <v>17</v>
      </c>
      <c r="P1510" s="2"/>
      <c r="Q1510" s="2"/>
      <c r="R1510" s="2" t="s">
        <v>18</v>
      </c>
      <c r="S1510" s="2"/>
      <c r="T1510" s="2"/>
      <c r="U1510" s="2"/>
      <c r="V1510" s="2" t="s">
        <v>6</v>
      </c>
      <c r="W1510" s="2"/>
      <c r="X1510" s="2"/>
      <c r="Y1510" s="2"/>
    </row>
    <row r="1511" spans="1:25" x14ac:dyDescent="0.25">
      <c r="A1511" s="2"/>
      <c r="B1511" s="2"/>
      <c r="C1511" s="9">
        <f>H1511+C1502</f>
        <v>-0.22215020435488725</v>
      </c>
      <c r="D1511" s="9">
        <f t="shared" ref="D1511:D1512" si="342">I1511+D1502</f>
        <v>0.80073482988043776</v>
      </c>
      <c r="E1511" s="9">
        <f t="shared" ref="E1511:E1512" si="343">J1511+E1502</f>
        <v>-0.38127197314027172</v>
      </c>
      <c r="F1511" s="2"/>
      <c r="G1511" s="2"/>
      <c r="H1511" s="5">
        <f>$F$2 * (L1511*A1502)</f>
        <v>-1.3322621243663656E-3</v>
      </c>
      <c r="I1511" s="5">
        <f>L1511*A1503*$F$2</f>
        <v>-2.5125996205155142E-4</v>
      </c>
      <c r="J1511" s="5">
        <f>L1511*A1504*$F$2</f>
        <v>-1.7120736949094084E-3</v>
      </c>
      <c r="K1511" s="2"/>
      <c r="L1511" s="10">
        <f>(K1502*(1-K1502)*M1511) * $D$2</f>
        <v>-1.6231263698420634E-3</v>
      </c>
      <c r="M1511" s="10">
        <f>O1502*V1511+O1503*V1512</f>
        <v>-7.8560460484868189E-3</v>
      </c>
      <c r="N1511" s="2"/>
      <c r="O1511" s="9">
        <f>O1502+R1511</f>
        <v>-0.13504382549169172</v>
      </c>
      <c r="P1511" s="9">
        <f>P1502+S1511</f>
        <v>0.28974406998996904</v>
      </c>
      <c r="Q1511" s="2"/>
      <c r="R1511" s="5">
        <f t="array" ref="R1511:S1512">MMULT(V1511:V1512,TRANSPOSE(K1502:K1503)*$F$2)</f>
        <v>-1.5043825491691721E-2</v>
      </c>
      <c r="S1511" s="5">
        <v>-4.0255930010030951E-2</v>
      </c>
      <c r="T1511" s="2"/>
      <c r="U1511" s="2"/>
      <c r="V1511" s="10">
        <f>(W1502-U1502)*W1502*(1-W1502)</f>
        <v>-5.7304464392931957E-2</v>
      </c>
      <c r="W1511" s="2"/>
      <c r="X1511" s="2"/>
      <c r="Y1511" s="2"/>
    </row>
    <row r="1512" spans="1:25" x14ac:dyDescent="0.25">
      <c r="A1512" s="2"/>
      <c r="B1512" s="2"/>
      <c r="C1512" s="9">
        <f>H1512+C1503</f>
        <v>0.52075384658447543</v>
      </c>
      <c r="D1512" s="9">
        <f t="shared" si="342"/>
        <v>7.1677260540054633E-2</v>
      </c>
      <c r="E1512" s="9">
        <f t="shared" si="343"/>
        <v>0.51259156600548816</v>
      </c>
      <c r="F1512" s="2"/>
      <c r="G1512" s="2"/>
      <c r="H1512" s="5">
        <f>$F$2 * (L1512*A1502)</f>
        <v>-6.3043769898003463E-3</v>
      </c>
      <c r="I1512" s="5">
        <f>L1512*A1503*$F$2</f>
        <v>-1.1889833796553282E-3</v>
      </c>
      <c r="J1512" s="5">
        <f>L1512*A1504*$F$2</f>
        <v>-8.1016774474188657E-3</v>
      </c>
      <c r="K1512" s="2"/>
      <c r="L1512" s="10">
        <f>(K1503*(1-K1503)*M1512) * $D$2</f>
        <v>-7.6807711864039299E-3</v>
      </c>
      <c r="M1512" s="10">
        <f>P1502*V1511+P1503*V1512</f>
        <v>-4.4839817174791574E-2</v>
      </c>
      <c r="N1512" s="2"/>
      <c r="O1512" s="9">
        <f>O1503+R1512</f>
        <v>0.23452934572391729</v>
      </c>
      <c r="P1512" s="9">
        <f>P1503+S1512</f>
        <v>0.39860191438066611</v>
      </c>
      <c r="Q1512" s="2"/>
      <c r="R1512" s="5">
        <v>-1.5470654276082718E-2</v>
      </c>
      <c r="S1512" s="5">
        <v>-4.1398085619333912E-2</v>
      </c>
      <c r="T1512" s="2"/>
      <c r="U1512" s="2"/>
      <c r="V1512" s="10">
        <f>(W1503-U1503)*W1503*(1-W1503)</f>
        <v>-5.8930327102554615E-2</v>
      </c>
      <c r="W1512" s="2"/>
      <c r="X1512" s="2"/>
      <c r="Y1512" s="2"/>
    </row>
    <row r="1513" spans="1:25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x14ac:dyDescent="0.25">
      <c r="A1515" s="2"/>
      <c r="B1515" s="2"/>
      <c r="C1515" s="2" t="s">
        <v>9</v>
      </c>
      <c r="D1515" s="2"/>
      <c r="E1515" s="2"/>
      <c r="F1515" s="2"/>
      <c r="G1515" s="2"/>
      <c r="H1515" s="2" t="s">
        <v>14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x14ac:dyDescent="0.25">
      <c r="A1516" s="2"/>
      <c r="B1516" s="2"/>
      <c r="C1516" s="9">
        <f>C1507+H1516</f>
        <v>-0.15626557584726403</v>
      </c>
      <c r="D1516" s="9">
        <f>D1507+I1516</f>
        <v>-0.42605786358213071</v>
      </c>
      <c r="E1516" s="2"/>
      <c r="F1516" s="2"/>
      <c r="G1516" s="2"/>
      <c r="H1516" s="5">
        <f>L1511*A1507*$F$2</f>
        <v>-4.2694032887311516E-4</v>
      </c>
      <c r="I1516" s="5">
        <f>L1511*A1508*$F$2</f>
        <v>-1.1453942540369186E-3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x14ac:dyDescent="0.25">
      <c r="A1517" s="2"/>
      <c r="B1517" s="2"/>
      <c r="C1517" s="9">
        <f>C1508+H1517</f>
        <v>0.14215333008150852</v>
      </c>
      <c r="D1517" s="9">
        <f>D1508+I1517</f>
        <v>0.15177837636751357</v>
      </c>
      <c r="E1517" s="2"/>
      <c r="F1517" s="2"/>
      <c r="G1517" s="2"/>
      <c r="H1517" s="5">
        <f>L1512*A1507*$F$2</f>
        <v>-2.0203177258721534E-3</v>
      </c>
      <c r="I1517" s="5">
        <f>L1512*A1508*$F$2</f>
        <v>-5.4201024312946254E-3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</row>
    <row r="1521" spans="1:25" x14ac:dyDescent="0.25">
      <c r="A1521" s="2" t="s">
        <v>2</v>
      </c>
      <c r="B1521" s="2">
        <f>B1499+1</f>
        <v>70</v>
      </c>
      <c r="C1521" s="2"/>
      <c r="D1521" s="2"/>
      <c r="E1521" s="2"/>
      <c r="F1521" s="2"/>
      <c r="G1521" s="2"/>
      <c r="H1521" s="2" t="s">
        <v>10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 t="s">
        <v>25</v>
      </c>
      <c r="X1521" s="2"/>
      <c r="Y1521" s="2"/>
    </row>
    <row r="1522" spans="1:25" x14ac:dyDescent="0.25">
      <c r="A1522" s="2" t="s">
        <v>24</v>
      </c>
      <c r="B1522" s="2"/>
      <c r="C1522" s="2"/>
      <c r="D1522" s="2"/>
      <c r="E1522" s="2"/>
      <c r="F1522" s="2"/>
      <c r="G1522" s="2"/>
      <c r="H1522" s="5">
        <f t="array" ref="H1522:H1523">MMULT(C1524:E1525,A1524:A1526)</f>
        <v>-0.51172534815262027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 t="s">
        <v>21</v>
      </c>
    </row>
    <row r="1523" spans="1:25" x14ac:dyDescent="0.25">
      <c r="A1523" s="2" t="s">
        <v>3</v>
      </c>
      <c r="B1523" s="2"/>
      <c r="C1523" s="2" t="s">
        <v>8</v>
      </c>
      <c r="D1523" s="2"/>
      <c r="E1523" s="2"/>
      <c r="F1523" s="2"/>
      <c r="G1523" s="2"/>
      <c r="H1523" s="5">
        <v>1.0880133122563631</v>
      </c>
      <c r="I1523" s="2"/>
      <c r="J1523" s="2"/>
      <c r="K1523" s="2" t="s">
        <v>15</v>
      </c>
      <c r="L1523" s="2"/>
      <c r="M1523" s="2"/>
      <c r="N1523" s="2"/>
      <c r="O1523" s="2" t="s">
        <v>17</v>
      </c>
      <c r="P1523" s="2"/>
      <c r="Q1523" s="2"/>
      <c r="R1523" s="2" t="s">
        <v>19</v>
      </c>
      <c r="S1523" s="2"/>
      <c r="T1523" s="2"/>
      <c r="U1523" s="2" t="s">
        <v>20</v>
      </c>
      <c r="V1523" s="2"/>
      <c r="W1523" s="2" t="s">
        <v>4</v>
      </c>
      <c r="X1523" s="2"/>
      <c r="Y1523" s="2" t="s">
        <v>5</v>
      </c>
    </row>
    <row r="1524" spans="1:25" x14ac:dyDescent="0.25">
      <c r="A1524" s="9">
        <f>A1502</f>
        <v>0.91200000000000003</v>
      </c>
      <c r="B1524" s="2"/>
      <c r="C1524" s="10">
        <f>C1511</f>
        <v>-0.22215020435488725</v>
      </c>
      <c r="D1524" s="10">
        <f t="shared" ref="D1524:E1524" si="344">D1511</f>
        <v>0.80073482988043776</v>
      </c>
      <c r="E1524" s="10">
        <f t="shared" si="344"/>
        <v>-0.38127197314027172</v>
      </c>
      <c r="F1524" s="2"/>
      <c r="G1524" s="2"/>
      <c r="H1524" s="2"/>
      <c r="I1524" s="5">
        <f>H1522+H1529</f>
        <v>-0.88986512402816964</v>
      </c>
      <c r="J1524" s="2"/>
      <c r="K1524" s="9">
        <f>1/(1+EXP(-$D$2 * I1524))</f>
        <v>0.29113766188392648</v>
      </c>
      <c r="L1524" s="2"/>
      <c r="M1524" s="2"/>
      <c r="N1524" s="2"/>
      <c r="O1524" s="10">
        <v>-0.12</v>
      </c>
      <c r="P1524" s="10">
        <v>0.33</v>
      </c>
      <c r="Q1524" s="2"/>
      <c r="R1524" s="5">
        <f t="array" ref="R1524:R1525">MMULT(O1524:P1525,K1524:K1525)</f>
        <v>0.2214551873818309</v>
      </c>
      <c r="S1524" s="2"/>
      <c r="T1524" s="2"/>
      <c r="U1524" s="11">
        <f>1/(1+EXP(-$D$2 * R1524))</f>
        <v>0.55513863656512441</v>
      </c>
      <c r="V1524" s="2"/>
      <c r="W1524" s="9">
        <f>W1502</f>
        <v>0.21</v>
      </c>
      <c r="X1524" s="2"/>
      <c r="Y1524" s="1">
        <f>0.5*((U1524-W1524)^2 + (U1525-W1525)^2)</f>
        <v>9.3934745087462648E-2</v>
      </c>
    </row>
    <row r="1525" spans="1:25" x14ac:dyDescent="0.25">
      <c r="A1525" s="9">
        <f t="shared" ref="A1525:A1526" si="345">A1503</f>
        <v>0.17199999999999999</v>
      </c>
      <c r="B1525" s="2"/>
      <c r="C1525" s="10">
        <f>C1512</f>
        <v>0.52075384658447543</v>
      </c>
      <c r="D1525" s="10">
        <f t="shared" ref="D1525:E1525" si="346">D1512</f>
        <v>7.1677260540054633E-2</v>
      </c>
      <c r="E1525" s="10">
        <f t="shared" si="346"/>
        <v>0.51259156600548816</v>
      </c>
      <c r="F1525" s="2"/>
      <c r="G1525" s="2"/>
      <c r="H1525" s="2"/>
      <c r="I1525" s="5">
        <f>H1523+H1530</f>
        <v>1.2479486811529774</v>
      </c>
      <c r="J1525" s="2"/>
      <c r="K1525" s="9">
        <f>1/(1+EXP(-$D$2 * I1525))</f>
        <v>0.77694456608455165</v>
      </c>
      <c r="L1525" s="2"/>
      <c r="M1525" s="2"/>
      <c r="N1525" s="2"/>
      <c r="O1525" s="10">
        <v>0.25</v>
      </c>
      <c r="P1525" s="10">
        <v>0.44</v>
      </c>
      <c r="Q1525" s="2"/>
      <c r="R1525" s="5">
        <v>0.41464002454818438</v>
      </c>
      <c r="S1525" s="2"/>
      <c r="T1525" s="2"/>
      <c r="U1525" s="11">
        <f>1/(1+EXP(-$D$2 * R1525))</f>
        <v>0.60219994608102467</v>
      </c>
      <c r="V1525" s="2"/>
      <c r="W1525" s="9">
        <f>W1503</f>
        <v>0.34</v>
      </c>
      <c r="X1525" s="2"/>
      <c r="Y1525" s="2"/>
    </row>
    <row r="1526" spans="1:25" x14ac:dyDescent="0.25">
      <c r="A1526" s="9">
        <f t="shared" si="345"/>
        <v>1.1719999999999999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x14ac:dyDescent="0.25">
      <c r="A1528" s="2" t="s">
        <v>7</v>
      </c>
      <c r="B1528" s="2"/>
      <c r="C1528" s="2" t="s">
        <v>9</v>
      </c>
      <c r="D1528" s="2"/>
      <c r="E1528" s="2"/>
      <c r="F1528" s="2"/>
      <c r="G1528" s="2"/>
      <c r="H1528" s="2" t="s">
        <v>11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x14ac:dyDescent="0.25">
      <c r="A1529" s="9">
        <f>K1502</f>
        <v>0.29169388169862992</v>
      </c>
      <c r="B1529" s="2"/>
      <c r="C1529" s="10">
        <f>C1516</f>
        <v>-0.15626557584726403</v>
      </c>
      <c r="D1529" s="10">
        <f>D1516</f>
        <v>-0.42605786358213071</v>
      </c>
      <c r="E1529" s="2"/>
      <c r="F1529" s="2"/>
      <c r="G1529" s="2"/>
      <c r="H1529" s="5">
        <f t="array" ref="H1529:H1530">MMULT(C1529:D1530,A1529:A1530)</f>
        <v>-0.37813977587554942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x14ac:dyDescent="0.25">
      <c r="A1530" s="9">
        <f>K1503</f>
        <v>0.7805467095121047</v>
      </c>
      <c r="B1530" s="2"/>
      <c r="C1530" s="10">
        <f>C1517</f>
        <v>0.14215333008150852</v>
      </c>
      <c r="D1530" s="10">
        <f>D1517</f>
        <v>0.15177837636751357</v>
      </c>
      <c r="E1530" s="2"/>
      <c r="F1530" s="2"/>
      <c r="G1530" s="2"/>
      <c r="H1530" s="5">
        <v>0.15993536889661433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 t="s">
        <v>23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22</v>
      </c>
      <c r="W1531" s="2"/>
      <c r="X1531" s="2"/>
      <c r="Y1531" s="2"/>
    </row>
    <row r="1532" spans="1:25" x14ac:dyDescent="0.25">
      <c r="A1532" s="2"/>
      <c r="B1532" s="2"/>
      <c r="C1532" s="2" t="s">
        <v>8</v>
      </c>
      <c r="D1532" s="2" t="s">
        <v>12</v>
      </c>
      <c r="E1532" s="2"/>
      <c r="F1532" s="2"/>
      <c r="G1532" s="2"/>
      <c r="H1532" s="2" t="s">
        <v>13</v>
      </c>
      <c r="I1532" s="2"/>
      <c r="J1532" s="2"/>
      <c r="K1532" s="2"/>
      <c r="L1532" s="2" t="s">
        <v>16</v>
      </c>
      <c r="M1532" s="2"/>
      <c r="N1532" s="2"/>
      <c r="O1532" s="2" t="s">
        <v>17</v>
      </c>
      <c r="P1532" s="2"/>
      <c r="Q1532" s="2"/>
      <c r="R1532" s="2" t="s">
        <v>18</v>
      </c>
      <c r="S1532" s="2"/>
      <c r="T1532" s="2"/>
      <c r="U1532" s="2"/>
      <c r="V1532" s="2" t="s">
        <v>6</v>
      </c>
      <c r="W1532" s="2"/>
      <c r="X1532" s="2"/>
      <c r="Y1532" s="2"/>
    </row>
    <row r="1533" spans="1:25" x14ac:dyDescent="0.25">
      <c r="A1533" s="2"/>
      <c r="B1533" s="2"/>
      <c r="C1533" s="9">
        <f>H1533+C1524</f>
        <v>-0.22347798060550136</v>
      </c>
      <c r="D1533" s="9">
        <f t="shared" ref="D1533:D1534" si="347">I1533+D1524</f>
        <v>0.800484415938436</v>
      </c>
      <c r="E1533" s="9">
        <f t="shared" ref="E1533:E1534" si="348">J1533+E1524</f>
        <v>-0.38297828209391183</v>
      </c>
      <c r="F1533" s="2"/>
      <c r="G1533" s="2"/>
      <c r="H1533" s="5">
        <f>$F$2 * (L1533*A1524)</f>
        <v>-1.3277762506141229E-3</v>
      </c>
      <c r="I1533" s="5">
        <f>L1533*A1525*$F$2</f>
        <v>-2.5041394200178631E-4</v>
      </c>
      <c r="J1533" s="5">
        <f>L1533*A1526*$F$2</f>
        <v>-1.7063089536400789E-3</v>
      </c>
      <c r="K1533" s="2"/>
      <c r="L1533" s="10">
        <f>(K1524*(1-K1524)*M1533) * $D$2</f>
        <v>-1.6176611240425473E-3</v>
      </c>
      <c r="M1533" s="10">
        <f>O1524*V1533+O1525*V1534</f>
        <v>-7.8383969984069865E-3</v>
      </c>
      <c r="N1533" s="2"/>
      <c r="O1533" s="9">
        <f>O1524+R1533</f>
        <v>-0.13500309518089049</v>
      </c>
      <c r="P1533" s="9">
        <f>P1524+S1533</f>
        <v>0.28996198774210968</v>
      </c>
      <c r="Q1533" s="2"/>
      <c r="R1533" s="5">
        <f t="array" ref="R1533:S1534">MMULT(V1533:V1534,TRANSPOSE(K1524:K1525)*$F$2)</f>
        <v>-1.5003095180890479E-2</v>
      </c>
      <c r="S1533" s="5">
        <v>-4.0038012257890332E-2</v>
      </c>
      <c r="T1533" s="2"/>
      <c r="U1533" s="2"/>
      <c r="V1533" s="10">
        <f>(W1524-U1524)*W1524*(1-W1524)</f>
        <v>-5.7258499806154141E-2</v>
      </c>
      <c r="W1533" s="2"/>
      <c r="X1533" s="2"/>
      <c r="Y1533" s="2"/>
    </row>
    <row r="1534" spans="1:25" x14ac:dyDescent="0.25">
      <c r="A1534" s="2"/>
      <c r="B1534" s="2"/>
      <c r="C1534" s="9">
        <f>H1534+C1525</f>
        <v>0.51438351710645014</v>
      </c>
      <c r="D1534" s="9">
        <f t="shared" si="347"/>
        <v>7.0475838752532313E-2</v>
      </c>
      <c r="E1534" s="9">
        <f t="shared" si="348"/>
        <v>0.5044051338253942</v>
      </c>
      <c r="F1534" s="2"/>
      <c r="G1534" s="2"/>
      <c r="H1534" s="5">
        <f>$F$2 * (L1534*A1524)</f>
        <v>-6.3703294780252939E-3</v>
      </c>
      <c r="I1534" s="5">
        <f>L1534*A1525*$F$2</f>
        <v>-1.2014217875223141E-3</v>
      </c>
      <c r="J1534" s="5">
        <f>L1534*A1526*$F$2</f>
        <v>-8.1864321800939072E-3</v>
      </c>
      <c r="K1534" s="2"/>
      <c r="L1534" s="10">
        <f>(K1525*(1-K1525)*M1534) * $D$2</f>
        <v>-7.761122658412882E-3</v>
      </c>
      <c r="M1534" s="10">
        <f>P1524*V1533+P1525*V1534</f>
        <v>-4.4783878812286917E-2</v>
      </c>
      <c r="N1534" s="2"/>
      <c r="O1534" s="9">
        <f>O1525+R1534</f>
        <v>0.23458312504304946</v>
      </c>
      <c r="P1534" s="9">
        <f>P1525+S1534</f>
        <v>0.39885775427919989</v>
      </c>
      <c r="Q1534" s="2"/>
      <c r="R1534" s="5">
        <v>-1.541687495695054E-2</v>
      </c>
      <c r="S1534" s="5">
        <v>-4.1142245720800122E-2</v>
      </c>
      <c r="T1534" s="2"/>
      <c r="U1534" s="2"/>
      <c r="V1534" s="10">
        <f>(W1525-U1525)*W1525*(1-W1525)</f>
        <v>-5.8837667900581932E-2</v>
      </c>
      <c r="W1534" s="2"/>
      <c r="X1534" s="2"/>
      <c r="Y1534" s="2"/>
    </row>
    <row r="1535" spans="1:25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x14ac:dyDescent="0.25">
      <c r="A1537" s="2"/>
      <c r="B1537" s="2"/>
      <c r="C1537" s="2" t="s">
        <v>9</v>
      </c>
      <c r="D1537" s="2"/>
      <c r="E1537" s="2"/>
      <c r="F1537" s="2"/>
      <c r="G1537" s="2"/>
      <c r="H1537" s="2" t="s">
        <v>14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x14ac:dyDescent="0.25">
      <c r="A1538" s="2"/>
      <c r="B1538" s="2"/>
      <c r="C1538" s="9">
        <f>C1529+H1538</f>
        <v>-0.15669025151455448</v>
      </c>
      <c r="D1538" s="9">
        <f>D1529+I1538</f>
        <v>-0.42719425764286006</v>
      </c>
      <c r="E1538" s="2"/>
      <c r="F1538" s="2"/>
      <c r="G1538" s="2"/>
      <c r="H1538" s="5">
        <f>L1533*A1529*$F$2</f>
        <v>-4.2467566729044556E-4</v>
      </c>
      <c r="I1538" s="5">
        <f>L1533*A1530*$F$2</f>
        <v>-1.1363940607293566E-3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x14ac:dyDescent="0.25">
      <c r="A1539" s="2"/>
      <c r="B1539" s="2"/>
      <c r="C1539" s="9">
        <f>C1530+H1539</f>
        <v>0.14011584528639404</v>
      </c>
      <c r="D1539" s="9">
        <f>D1530+I1539</f>
        <v>0.14632624948968395</v>
      </c>
      <c r="E1539" s="2"/>
      <c r="F1539" s="2"/>
      <c r="G1539" s="2"/>
      <c r="H1539" s="5">
        <f>L1534*A1529*$F$2</f>
        <v>-2.0374847951144795E-3</v>
      </c>
      <c r="I1539" s="5">
        <f>L1534*A1530*$F$2</f>
        <v>-5.4521268778296127E-3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</row>
    <row r="1543" spans="1:25" x14ac:dyDescent="0.25">
      <c r="A1543" s="2" t="s">
        <v>2</v>
      </c>
      <c r="B1543" s="2">
        <f>B1521+1</f>
        <v>71</v>
      </c>
      <c r="C1543" s="2"/>
      <c r="D1543" s="2"/>
      <c r="E1543" s="2"/>
      <c r="F1543" s="2"/>
      <c r="G1543" s="2"/>
      <c r="H1543" s="2" t="s">
        <v>10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 t="s">
        <v>25</v>
      </c>
      <c r="X1543" s="2"/>
      <c r="Y1543" s="2"/>
    </row>
    <row r="1544" spans="1:25" x14ac:dyDescent="0.25">
      <c r="A1544" s="2" t="s">
        <v>24</v>
      </c>
      <c r="B1544" s="2"/>
      <c r="C1544" s="2"/>
      <c r="D1544" s="2"/>
      <c r="E1544" s="2"/>
      <c r="F1544" s="2"/>
      <c r="G1544" s="2"/>
      <c r="H1544" s="5">
        <f t="array" ref="H1544:H1545">MMULT(C1546:E1547,A1546:A1548)</f>
        <v>-0.51497914538487088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 t="s">
        <v>21</v>
      </c>
    </row>
    <row r="1545" spans="1:25" x14ac:dyDescent="0.25">
      <c r="A1545" s="2" t="s">
        <v>3</v>
      </c>
      <c r="B1545" s="2"/>
      <c r="C1545" s="2" t="s">
        <v>8</v>
      </c>
      <c r="D1545" s="2"/>
      <c r="E1545" s="2"/>
      <c r="F1545" s="2"/>
      <c r="G1545" s="2"/>
      <c r="H1545" s="5">
        <v>1.0724024287098799</v>
      </c>
      <c r="I1545" s="2"/>
      <c r="J1545" s="2"/>
      <c r="K1545" s="2" t="s">
        <v>15</v>
      </c>
      <c r="L1545" s="2"/>
      <c r="M1545" s="2"/>
      <c r="N1545" s="2"/>
      <c r="O1545" s="2" t="s">
        <v>17</v>
      </c>
      <c r="P1545" s="2"/>
      <c r="Q1545" s="2"/>
      <c r="R1545" s="2" t="s">
        <v>19</v>
      </c>
      <c r="S1545" s="2"/>
      <c r="T1545" s="2"/>
      <c r="U1545" s="2" t="s">
        <v>20</v>
      </c>
      <c r="V1545" s="2"/>
      <c r="W1545" s="2" t="s">
        <v>4</v>
      </c>
      <c r="X1545" s="2"/>
      <c r="Y1545" s="2" t="s">
        <v>5</v>
      </c>
    </row>
    <row r="1546" spans="1:25" x14ac:dyDescent="0.25">
      <c r="A1546" s="9">
        <f>A1524</f>
        <v>0.91200000000000003</v>
      </c>
      <c r="B1546" s="2"/>
      <c r="C1546" s="10">
        <f>C1533</f>
        <v>-0.22347798060550136</v>
      </c>
      <c r="D1546" s="10">
        <f t="shared" ref="D1546:E1546" si="349">D1533</f>
        <v>0.800484415938436</v>
      </c>
      <c r="E1546" s="10">
        <f t="shared" si="349"/>
        <v>-0.38297828209391183</v>
      </c>
      <c r="F1546" s="2"/>
      <c r="G1546" s="2"/>
      <c r="H1546" s="2"/>
      <c r="I1546" s="5">
        <f>H1544+H1551</f>
        <v>-0.89250383598896676</v>
      </c>
      <c r="J1546" s="2"/>
      <c r="K1546" s="9">
        <f>1/(1+EXP(-$D$2 * I1546))</f>
        <v>0.29059339395921763</v>
      </c>
      <c r="L1546" s="2"/>
      <c r="M1546" s="2"/>
      <c r="N1546" s="2"/>
      <c r="O1546" s="10">
        <v>-0.12</v>
      </c>
      <c r="P1546" s="10">
        <v>0.33</v>
      </c>
      <c r="Q1546" s="2"/>
      <c r="R1546" s="5">
        <f t="array" ref="R1546:R1547">MMULT(O1546:P1547,K1546:K1547)</f>
        <v>0.2203087269505381</v>
      </c>
      <c r="S1546" s="2"/>
      <c r="T1546" s="2"/>
      <c r="U1546" s="11">
        <f>1/(1+EXP(-$D$2 * R1546))</f>
        <v>0.55485548913774474</v>
      </c>
      <c r="V1546" s="2"/>
      <c r="W1546" s="9">
        <f>W1524</f>
        <v>0.21</v>
      </c>
      <c r="X1546" s="2"/>
      <c r="Y1546" s="1">
        <f>0.5*((U1546-W1546)^2 + (U1547-W1547)^2)</f>
        <v>9.3727097812924487E-2</v>
      </c>
    </row>
    <row r="1547" spans="1:25" x14ac:dyDescent="0.25">
      <c r="A1547" s="9">
        <f t="shared" ref="A1547:A1548" si="350">A1525</f>
        <v>0.17199999999999999</v>
      </c>
      <c r="B1547" s="2"/>
      <c r="C1547" s="10">
        <f>C1534</f>
        <v>0.51438351710645014</v>
      </c>
      <c r="D1547" s="10">
        <f t="shared" ref="D1547:E1547" si="351">D1534</f>
        <v>7.0475838752532313E-2</v>
      </c>
      <c r="E1547" s="10">
        <f t="shared" si="351"/>
        <v>0.5044051338253942</v>
      </c>
      <c r="F1547" s="2"/>
      <c r="G1547" s="2"/>
      <c r="H1547" s="2"/>
      <c r="I1547" s="5">
        <f>H1545+H1552</f>
        <v>1.226882812715993</v>
      </c>
      <c r="J1547" s="2"/>
      <c r="K1547" s="9">
        <f>1/(1+EXP(-$D$2 * I1547))</f>
        <v>0.77327252795649759</v>
      </c>
      <c r="L1547" s="2"/>
      <c r="M1547" s="2"/>
      <c r="N1547" s="2"/>
      <c r="O1547" s="10">
        <v>0.25</v>
      </c>
      <c r="P1547" s="10">
        <v>0.44</v>
      </c>
      <c r="Q1547" s="2"/>
      <c r="R1547" s="5">
        <v>0.41288826079066332</v>
      </c>
      <c r="S1547" s="2"/>
      <c r="T1547" s="2"/>
      <c r="U1547" s="11">
        <f>1/(1+EXP(-$D$2 * R1547))</f>
        <v>0.60178022697945655</v>
      </c>
      <c r="V1547" s="2"/>
      <c r="W1547" s="9">
        <f>W1525</f>
        <v>0.34</v>
      </c>
      <c r="X1547" s="2"/>
      <c r="Y1547" s="2"/>
    </row>
    <row r="1548" spans="1:25" x14ac:dyDescent="0.25">
      <c r="A1548" s="9">
        <f t="shared" si="350"/>
        <v>1.1719999999999999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x14ac:dyDescent="0.25">
      <c r="A1550" s="2" t="s">
        <v>7</v>
      </c>
      <c r="B1550" s="2"/>
      <c r="C1550" s="2" t="s">
        <v>9</v>
      </c>
      <c r="D1550" s="2"/>
      <c r="E1550" s="2"/>
      <c r="F1550" s="2"/>
      <c r="G1550" s="2"/>
      <c r="H1550" s="2" t="s">
        <v>11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x14ac:dyDescent="0.25">
      <c r="A1551" s="9">
        <f>K1524</f>
        <v>0.29113766188392648</v>
      </c>
      <c r="B1551" s="2"/>
      <c r="C1551" s="10">
        <f>C1538</f>
        <v>-0.15669025151455448</v>
      </c>
      <c r="D1551" s="10">
        <f>D1538</f>
        <v>-0.42719425764286006</v>
      </c>
      <c r="E1551" s="2"/>
      <c r="F1551" s="2"/>
      <c r="G1551" s="2"/>
      <c r="H1551" s="5">
        <f t="array" ref="H1551:H1552">MMULT(C1551:D1552,A1551:A1552)</f>
        <v>-0.37752469060409588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x14ac:dyDescent="0.25">
      <c r="A1552" s="9">
        <f>K1525</f>
        <v>0.77694456608455165</v>
      </c>
      <c r="B1552" s="2"/>
      <c r="C1552" s="10">
        <f>C1539</f>
        <v>0.14011584528639404</v>
      </c>
      <c r="D1552" s="10">
        <f>D1539</f>
        <v>0.14632624948968395</v>
      </c>
      <c r="E1552" s="2"/>
      <c r="F1552" s="2"/>
      <c r="G1552" s="2"/>
      <c r="H1552" s="5">
        <v>0.15448038400611308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 t="s">
        <v>23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22</v>
      </c>
      <c r="W1553" s="2"/>
      <c r="X1553" s="2"/>
      <c r="Y1553" s="2"/>
    </row>
    <row r="1554" spans="1:25" x14ac:dyDescent="0.25">
      <c r="A1554" s="2"/>
      <c r="B1554" s="2"/>
      <c r="C1554" s="2" t="s">
        <v>8</v>
      </c>
      <c r="D1554" s="2" t="s">
        <v>12</v>
      </c>
      <c r="E1554" s="2"/>
      <c r="F1554" s="2"/>
      <c r="G1554" s="2"/>
      <c r="H1554" s="2" t="s">
        <v>13</v>
      </c>
      <c r="I1554" s="2"/>
      <c r="J1554" s="2"/>
      <c r="K1554" s="2"/>
      <c r="L1554" s="2" t="s">
        <v>16</v>
      </c>
      <c r="M1554" s="2"/>
      <c r="N1554" s="2"/>
      <c r="O1554" s="2" t="s">
        <v>17</v>
      </c>
      <c r="P1554" s="2"/>
      <c r="Q1554" s="2"/>
      <c r="R1554" s="2" t="s">
        <v>18</v>
      </c>
      <c r="S1554" s="2"/>
      <c r="T1554" s="2"/>
      <c r="U1554" s="2"/>
      <c r="V1554" s="2" t="s">
        <v>6</v>
      </c>
      <c r="W1554" s="2"/>
      <c r="X1554" s="2"/>
      <c r="Y1554" s="2"/>
    </row>
    <row r="1555" spans="1:25" x14ac:dyDescent="0.25">
      <c r="A1555" s="2"/>
      <c r="B1555" s="2"/>
      <c r="C1555" s="9">
        <f>H1555+C1546</f>
        <v>-0.22480126182307147</v>
      </c>
      <c r="D1555" s="9">
        <f t="shared" ref="D1555:D1556" si="352">I1555+D1546</f>
        <v>0.80023484974389425</v>
      </c>
      <c r="E1555" s="9">
        <f t="shared" ref="E1555:E1556" si="353">J1555+E1546</f>
        <v>-0.38467881453578923</v>
      </c>
      <c r="F1555" s="2"/>
      <c r="G1555" s="2"/>
      <c r="H1555" s="5">
        <f>$F$2 * (L1555*A1546)</f>
        <v>-1.3232812175701224E-3</v>
      </c>
      <c r="I1555" s="5">
        <f>L1555*A1547*$F$2</f>
        <v>-2.4956619454173353E-4</v>
      </c>
      <c r="J1555" s="5">
        <f>L1555*A1548*$F$2</f>
        <v>-1.7005324418773937E-3</v>
      </c>
      <c r="K1555" s="2"/>
      <c r="L1555" s="10">
        <f>(K1546*(1-K1546)*M1555) * $D$2</f>
        <v>-1.6121847192618448E-3</v>
      </c>
      <c r="M1555" s="10">
        <f>O1546*V1555+O1547*V1556</f>
        <v>-7.8204876557932852E-3</v>
      </c>
      <c r="N1555" s="2"/>
      <c r="O1555" s="9">
        <f>O1546+R1555</f>
        <v>-0.13496276227046083</v>
      </c>
      <c r="P1555" s="9">
        <f>P1546+S1555</f>
        <v>0.29018390904056424</v>
      </c>
      <c r="Q1555" s="2"/>
      <c r="R1555" s="5">
        <f t="array" ref="R1555:S1556">MMULT(V1555:V1556,TRANSPOSE(K1546:K1547)*$F$2)</f>
        <v>-1.4962762270460844E-2</v>
      </c>
      <c r="S1555" s="5">
        <v>-3.9816090959435765E-2</v>
      </c>
      <c r="T1555" s="2"/>
      <c r="U1555" s="2"/>
      <c r="V1555" s="10">
        <f>(W1546-U1546)*W1546*(1-W1546)</f>
        <v>-5.7211525647951865E-2</v>
      </c>
      <c r="W1555" s="2"/>
      <c r="X1555" s="2"/>
      <c r="Y1555" s="2"/>
    </row>
    <row r="1556" spans="1:25" x14ac:dyDescent="0.25">
      <c r="A1556" s="2"/>
      <c r="B1556" s="2"/>
      <c r="C1556" s="9">
        <f>H1556+C1547</f>
        <v>0.50794711419803706</v>
      </c>
      <c r="D1556" s="9">
        <f t="shared" si="352"/>
        <v>6.9261955747875456E-2</v>
      </c>
      <c r="E1556" s="9">
        <f t="shared" si="353"/>
        <v>0.49613379149133702</v>
      </c>
      <c r="F1556" s="2"/>
      <c r="G1556" s="2"/>
      <c r="H1556" s="5">
        <f>$F$2 * (L1556*A1546)</f>
        <v>-6.4364029084131007E-3</v>
      </c>
      <c r="I1556" s="5">
        <f>L1556*A1547*$F$2</f>
        <v>-1.2138830046568567E-3</v>
      </c>
      <c r="J1556" s="5">
        <f>L1556*A1548*$F$2</f>
        <v>-8.2713423340571857E-3</v>
      </c>
      <c r="K1556" s="2"/>
      <c r="L1556" s="10">
        <f>(K1547*(1-K1547)*M1556) * $D$2</f>
        <v>-7.8416214771114771E-3</v>
      </c>
      <c r="M1556" s="10">
        <f>P1546*V1555+P1547*V1556</f>
        <v>-4.4726935954867736E-2</v>
      </c>
      <c r="N1556" s="2"/>
      <c r="O1556" s="9">
        <f>O1547+R1556</f>
        <v>0.2346365787290515</v>
      </c>
      <c r="P1556" s="9">
        <f>P1547+S1556</f>
        <v>0.39911775060545857</v>
      </c>
      <c r="Q1556" s="2"/>
      <c r="R1556" s="5">
        <v>-1.5363421270948497E-2</v>
      </c>
      <c r="S1556" s="5">
        <v>-4.0882249394541451E-2</v>
      </c>
      <c r="T1556" s="2"/>
      <c r="U1556" s="2"/>
      <c r="V1556" s="10">
        <f>(W1547-U1547)*W1547*(1-W1547)</f>
        <v>-5.8743482934190037E-2</v>
      </c>
      <c r="W1556" s="2"/>
      <c r="X1556" s="2"/>
      <c r="Y1556" s="2"/>
    </row>
    <row r="1557" spans="1:25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x14ac:dyDescent="0.25">
      <c r="A1559" s="2"/>
      <c r="B1559" s="2"/>
      <c r="C1559" s="2" t="s">
        <v>9</v>
      </c>
      <c r="D1559" s="2"/>
      <c r="E1559" s="2"/>
      <c r="F1559" s="2"/>
      <c r="G1559" s="2"/>
      <c r="H1559" s="2" t="s">
        <v>14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x14ac:dyDescent="0.25">
      <c r="A1560" s="2"/>
      <c r="B1560" s="2"/>
      <c r="C1560" s="9">
        <f>C1551+H1560</f>
        <v>-0.15711268243527629</v>
      </c>
      <c r="D1560" s="9">
        <f>D1551+I1560</f>
        <v>-0.4283215779842996</v>
      </c>
      <c r="E1560" s="2"/>
      <c r="F1560" s="2"/>
      <c r="G1560" s="2"/>
      <c r="H1560" s="5">
        <f>L1555*A1551*$F$2</f>
        <v>-4.224309207217991E-4</v>
      </c>
      <c r="I1560" s="5">
        <f>L1555*A1552*$F$2</f>
        <v>-1.1273203414395349E-3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x14ac:dyDescent="0.25">
      <c r="A1561" s="2"/>
      <c r="B1561" s="2"/>
      <c r="C1561" s="9">
        <f>C1552+H1561</f>
        <v>0.13806115307839151</v>
      </c>
      <c r="D1561" s="9">
        <f>D1552+I1561</f>
        <v>0.14084299481334364</v>
      </c>
      <c r="E1561" s="2"/>
      <c r="F1561" s="2"/>
      <c r="G1561" s="2"/>
      <c r="H1561" s="5">
        <f>L1556*A1551*$F$2</f>
        <v>-2.0546922080025157E-3</v>
      </c>
      <c r="I1561" s="5">
        <f>L1556*A1552*$F$2</f>
        <v>-5.4832546763403092E-3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5" spans="1:25" x14ac:dyDescent="0.25">
      <c r="A1565" s="2" t="s">
        <v>2</v>
      </c>
      <c r="B1565" s="2">
        <f>B1543+1</f>
        <v>72</v>
      </c>
      <c r="C1565" s="2"/>
      <c r="D1565" s="2"/>
      <c r="E1565" s="2"/>
      <c r="F1565" s="2"/>
      <c r="G1565" s="2"/>
      <c r="H1565" s="2" t="s">
        <v>10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 t="s">
        <v>25</v>
      </c>
      <c r="X1565" s="2"/>
      <c r="Y1565" s="2"/>
    </row>
    <row r="1566" spans="1:25" x14ac:dyDescent="0.25">
      <c r="A1566" s="2" t="s">
        <v>24</v>
      </c>
      <c r="B1566" s="2"/>
      <c r="C1566" s="2"/>
      <c r="D1566" s="2"/>
      <c r="E1566" s="2"/>
      <c r="F1566" s="2"/>
      <c r="G1566" s="2"/>
      <c r="H1566" s="5">
        <f t="array" ref="H1566:H1567">MMULT(C1568:E1569,A1568:A1570)</f>
        <v>-0.51822192726263627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 t="s">
        <v>21</v>
      </c>
    </row>
    <row r="1567" spans="1:25" x14ac:dyDescent="0.25">
      <c r="A1567" s="2" t="s">
        <v>3</v>
      </c>
      <c r="B1567" s="2"/>
      <c r="C1567" s="2" t="s">
        <v>8</v>
      </c>
      <c r="D1567" s="2"/>
      <c r="E1567" s="2"/>
      <c r="F1567" s="2"/>
      <c r="G1567" s="2"/>
      <c r="H1567" s="5">
        <v>1.0566296281650913</v>
      </c>
      <c r="I1567" s="2"/>
      <c r="J1567" s="2"/>
      <c r="K1567" s="2" t="s">
        <v>15</v>
      </c>
      <c r="L1567" s="2"/>
      <c r="M1567" s="2"/>
      <c r="N1567" s="2"/>
      <c r="O1567" s="2" t="s">
        <v>17</v>
      </c>
      <c r="P1567" s="2"/>
      <c r="Q1567" s="2"/>
      <c r="R1567" s="2" t="s">
        <v>19</v>
      </c>
      <c r="S1567" s="2"/>
      <c r="T1567" s="2"/>
      <c r="U1567" s="2" t="s">
        <v>20</v>
      </c>
      <c r="V1567" s="2"/>
      <c r="W1567" s="2" t="s">
        <v>4</v>
      </c>
      <c r="X1567" s="2"/>
      <c r="Y1567" s="2" t="s">
        <v>5</v>
      </c>
    </row>
    <row r="1568" spans="1:25" x14ac:dyDescent="0.25">
      <c r="A1568" s="9">
        <f>A1546</f>
        <v>0.91200000000000003</v>
      </c>
      <c r="B1568" s="2"/>
      <c r="C1568" s="10">
        <f>C1555</f>
        <v>-0.22480126182307147</v>
      </c>
      <c r="D1568" s="10">
        <f t="shared" ref="D1568:E1568" si="354">D1555</f>
        <v>0.80023484974389425</v>
      </c>
      <c r="E1568" s="10">
        <f t="shared" si="354"/>
        <v>-0.38467881453578923</v>
      </c>
      <c r="F1568" s="2"/>
      <c r="G1568" s="2"/>
      <c r="H1568" s="2"/>
      <c r="I1568" s="5">
        <f>H1566+H1573</f>
        <v>-0.89508714427177549</v>
      </c>
      <c r="J1568" s="2"/>
      <c r="K1568" s="9">
        <f>1/(1+EXP(-$D$2 * I1568))</f>
        <v>0.29006113609439427</v>
      </c>
      <c r="L1568" s="2"/>
      <c r="M1568" s="2"/>
      <c r="N1568" s="2"/>
      <c r="O1568" s="10">
        <v>-0.12</v>
      </c>
      <c r="P1568" s="10">
        <v>0.33</v>
      </c>
      <c r="Q1568" s="2"/>
      <c r="R1568" s="5">
        <f t="array" ref="R1568:R1569">MMULT(O1568:P1569,K1568:K1569)</f>
        <v>0.21913756771315773</v>
      </c>
      <c r="S1568" s="2"/>
      <c r="T1568" s="2"/>
      <c r="U1568" s="11">
        <f>1/(1+EXP(-$D$2 * R1568))</f>
        <v>0.55456620494071829</v>
      </c>
      <c r="V1568" s="2"/>
      <c r="W1568" s="9">
        <f>W1546</f>
        <v>0.21</v>
      </c>
      <c r="X1568" s="2"/>
      <c r="Y1568" s="1">
        <f>0.5*((U1568-W1568)^2 + (U1569-W1569)^2)</f>
        <v>9.351579841187721E-2</v>
      </c>
    </row>
    <row r="1569" spans="1:25" x14ac:dyDescent="0.25">
      <c r="A1569" s="9">
        <f t="shared" ref="A1569:A1570" si="355">A1547</f>
        <v>0.17199999999999999</v>
      </c>
      <c r="B1569" s="2"/>
      <c r="C1569" s="10">
        <f>C1556</f>
        <v>0.50794711419803706</v>
      </c>
      <c r="D1569" s="10">
        <f t="shared" ref="D1569:E1569" si="356">D1556</f>
        <v>6.9261955747875456E-2</v>
      </c>
      <c r="E1569" s="10">
        <f t="shared" si="356"/>
        <v>0.49613379149133702</v>
      </c>
      <c r="F1569" s="2"/>
      <c r="G1569" s="2"/>
      <c r="H1569" s="2"/>
      <c r="I1569" s="5">
        <f>H1567+H1574</f>
        <v>1.2056593058563423</v>
      </c>
      <c r="J1569" s="2"/>
      <c r="K1569" s="9">
        <f>1/(1+EXP(-$D$2 * I1569))</f>
        <v>0.76953001225601525</v>
      </c>
      <c r="L1569" s="2"/>
      <c r="M1569" s="2"/>
      <c r="N1569" s="2"/>
      <c r="O1569" s="10">
        <v>0.25</v>
      </c>
      <c r="P1569" s="10">
        <v>0.44</v>
      </c>
      <c r="Q1569" s="2"/>
      <c r="R1569" s="5">
        <v>0.41110848941624528</v>
      </c>
      <c r="S1569" s="2"/>
      <c r="T1569" s="2"/>
      <c r="U1569" s="11">
        <f>1/(1+EXP(-$D$2 * R1569))</f>
        <v>0.60135364400846858</v>
      </c>
      <c r="V1569" s="2"/>
      <c r="W1569" s="9">
        <f>W1547</f>
        <v>0.34</v>
      </c>
      <c r="X1569" s="2"/>
      <c r="Y1569" s="2"/>
    </row>
    <row r="1570" spans="1:25" x14ac:dyDescent="0.25">
      <c r="A1570" s="9">
        <f t="shared" si="355"/>
        <v>1.1719999999999999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x14ac:dyDescent="0.25">
      <c r="A1572" s="2" t="s">
        <v>7</v>
      </c>
      <c r="B1572" s="2"/>
      <c r="C1572" s="2" t="s">
        <v>9</v>
      </c>
      <c r="D1572" s="2"/>
      <c r="E1572" s="2"/>
      <c r="F1572" s="2"/>
      <c r="G1572" s="2"/>
      <c r="H1572" s="2" t="s">
        <v>11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x14ac:dyDescent="0.25">
      <c r="A1573" s="9">
        <f>K1546</f>
        <v>0.29059339395921763</v>
      </c>
      <c r="B1573" s="2"/>
      <c r="C1573" s="10">
        <f>C1560</f>
        <v>-0.15711268243527629</v>
      </c>
      <c r="D1573" s="10">
        <f>D1560</f>
        <v>-0.4283215779842996</v>
      </c>
      <c r="E1573" s="2"/>
      <c r="F1573" s="2"/>
      <c r="G1573" s="2"/>
      <c r="H1573" s="5">
        <f t="array" ref="H1573:H1574">MMULT(C1573:D1574,A1573:A1574)</f>
        <v>-0.37686521700913922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x14ac:dyDescent="0.25">
      <c r="A1574" s="9">
        <f>K1547</f>
        <v>0.77327252795649759</v>
      </c>
      <c r="B1574" s="2"/>
      <c r="C1574" s="10">
        <f>C1561</f>
        <v>0.13806115307839151</v>
      </c>
      <c r="D1574" s="10">
        <f>D1561</f>
        <v>0.14084299481334364</v>
      </c>
      <c r="E1574" s="2"/>
      <c r="F1574" s="2"/>
      <c r="G1574" s="2"/>
      <c r="H1574" s="5">
        <v>0.14902967769125097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 t="s">
        <v>23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 t="s">
        <v>22</v>
      </c>
      <c r="W1575" s="2"/>
      <c r="X1575" s="2"/>
      <c r="Y1575" s="2"/>
    </row>
    <row r="1576" spans="1:25" x14ac:dyDescent="0.25">
      <c r="A1576" s="2"/>
      <c r="B1576" s="2"/>
      <c r="C1576" s="2" t="s">
        <v>8</v>
      </c>
      <c r="D1576" s="2" t="s">
        <v>12</v>
      </c>
      <c r="E1576" s="2"/>
      <c r="F1576" s="2"/>
      <c r="G1576" s="2"/>
      <c r="H1576" s="2" t="s">
        <v>13</v>
      </c>
      <c r="I1576" s="2"/>
      <c r="J1576" s="2"/>
      <c r="K1576" s="2"/>
      <c r="L1576" s="2" t="s">
        <v>16</v>
      </c>
      <c r="M1576" s="2"/>
      <c r="N1576" s="2"/>
      <c r="O1576" s="2" t="s">
        <v>17</v>
      </c>
      <c r="P1576" s="2"/>
      <c r="Q1576" s="2"/>
      <c r="R1576" s="2" t="s">
        <v>18</v>
      </c>
      <c r="S1576" s="2"/>
      <c r="T1576" s="2"/>
      <c r="U1576" s="2"/>
      <c r="V1576" s="2" t="s">
        <v>6</v>
      </c>
      <c r="W1576" s="2"/>
      <c r="X1576" s="2"/>
      <c r="Y1576" s="2"/>
    </row>
    <row r="1577" spans="1:25" x14ac:dyDescent="0.25">
      <c r="A1577" s="2"/>
      <c r="B1577" s="2"/>
      <c r="C1577" s="9">
        <f>H1577+C1568</f>
        <v>-0.22612003876770578</v>
      </c>
      <c r="D1577" s="9">
        <f t="shared" ref="D1577:D1578" si="357">I1577+D1568</f>
        <v>0.79998613303942379</v>
      </c>
      <c r="E1577" s="9">
        <f t="shared" ref="E1577:E1578" si="358">J1577+E1568</f>
        <v>-0.38637355859183242</v>
      </c>
      <c r="F1577" s="2"/>
      <c r="G1577" s="2"/>
      <c r="H1577" s="5">
        <f>$F$2 * (L1577*A1568)</f>
        <v>-1.318776944634315E-3</v>
      </c>
      <c r="I1577" s="5">
        <f>L1577*A1569*$F$2</f>
        <v>-2.4871670447050673E-4</v>
      </c>
      <c r="J1577" s="5">
        <f>L1577*A1570*$F$2</f>
        <v>-1.6947440560432204E-3</v>
      </c>
      <c r="K1577" s="2"/>
      <c r="L1577" s="10">
        <f>(K1568*(1-K1568)*M1577) * $D$2</f>
        <v>-1.6066970573030152E-3</v>
      </c>
      <c r="M1577" s="10">
        <f>O1568*V1577+O1569*V1578</f>
        <v>-7.802315420915266E-3</v>
      </c>
      <c r="N1577" s="2"/>
      <c r="O1577" s="9">
        <f>O1568+R1577</f>
        <v>-0.13492282749696904</v>
      </c>
      <c r="P1577" s="9">
        <f>P1568+S1577</f>
        <v>0.29040985089812271</v>
      </c>
      <c r="Q1577" s="2"/>
      <c r="R1577" s="5">
        <f t="array" ref="R1577:S1578">MMULT(V1577:V1578,TRANSPOSE(K1568:K1569)*$F$2)</f>
        <v>-1.4922827496969056E-2</v>
      </c>
      <c r="S1577" s="5">
        <v>-3.9590149101877324E-2</v>
      </c>
      <c r="T1577" s="2"/>
      <c r="U1577" s="2"/>
      <c r="V1577" s="10">
        <f>(W1568-U1568)*W1568*(1-W1568)</f>
        <v>-5.7163533399665165E-2</v>
      </c>
      <c r="W1577" s="2"/>
      <c r="X1577" s="2"/>
      <c r="Y1577" s="2"/>
    </row>
    <row r="1578" spans="1:25" x14ac:dyDescent="0.25">
      <c r="A1578" s="2"/>
      <c r="B1578" s="2"/>
      <c r="C1578" s="9">
        <f>H1578+C1569</f>
        <v>0.50144456991064457</v>
      </c>
      <c r="D1578" s="9">
        <f t="shared" si="357"/>
        <v>6.8035598711218101E-2</v>
      </c>
      <c r="E1578" s="9">
        <f t="shared" si="358"/>
        <v>0.48777745168341596</v>
      </c>
      <c r="F1578" s="2"/>
      <c r="G1578" s="2"/>
      <c r="H1578" s="5">
        <f>$F$2 * (L1578*A1568)</f>
        <v>-6.5025442873925055E-3</v>
      </c>
      <c r="I1578" s="5">
        <f>L1578*A1569*$F$2</f>
        <v>-1.2263570366573583E-3</v>
      </c>
      <c r="J1578" s="5">
        <f>L1578*A1570*$F$2</f>
        <v>-8.3563398079210694E-3</v>
      </c>
      <c r="K1578" s="2"/>
      <c r="L1578" s="10">
        <f>(K1569*(1-K1569)*M1578) * $D$2</f>
        <v>-7.9222030791819015E-3</v>
      </c>
      <c r="M1578" s="10">
        <f>P1568*V1577+P1569*V1578</f>
        <v>-4.466897941670965E-2</v>
      </c>
      <c r="N1578" s="2"/>
      <c r="O1578" s="9">
        <f>O1569+R1578</f>
        <v>0.23468970829088787</v>
      </c>
      <c r="P1578" s="9">
        <f>P1569+S1578</f>
        <v>0.3993819112577629</v>
      </c>
      <c r="Q1578" s="2"/>
      <c r="R1578" s="5">
        <v>-1.5310291709112125E-2</v>
      </c>
      <c r="S1578" s="5">
        <v>-4.0618088742237109E-2</v>
      </c>
      <c r="T1578" s="2"/>
      <c r="U1578" s="2"/>
      <c r="V1578" s="10">
        <f>(W1569-U1569)*W1569*(1-W1569)</f>
        <v>-5.8647757715500341E-2</v>
      </c>
      <c r="W1578" s="2"/>
      <c r="X1578" s="2"/>
      <c r="Y1578" s="2"/>
    </row>
    <row r="1579" spans="1:25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x14ac:dyDescent="0.25">
      <c r="A1581" s="2"/>
      <c r="B1581" s="2"/>
      <c r="C1581" s="2" t="s">
        <v>9</v>
      </c>
      <c r="D1581" s="2"/>
      <c r="E1581" s="2"/>
      <c r="F1581" s="2"/>
      <c r="G1581" s="2"/>
      <c r="H1581" s="2" t="s">
        <v>14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25">
      <c r="A1582" s="2"/>
      <c r="B1582" s="2"/>
      <c r="C1582" s="9">
        <f>C1573+H1582</f>
        <v>-0.15753288843112767</v>
      </c>
      <c r="D1582" s="9">
        <f>D1573+I1582</f>
        <v>-0.42943975120994449</v>
      </c>
      <c r="E1582" s="2"/>
      <c r="F1582" s="2"/>
      <c r="G1582" s="2"/>
      <c r="H1582" s="5">
        <f>L1577*A1573*$F$2</f>
        <v>-4.2020599585137369E-4</v>
      </c>
      <c r="I1582" s="5">
        <f>L1577*A1574*$F$2</f>
        <v>-1.1181732256448716E-3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x14ac:dyDescent="0.25">
      <c r="A1583" s="2"/>
      <c r="B1583" s="2"/>
      <c r="C1583" s="9">
        <f>C1574+H1583</f>
        <v>0.13598922718601925</v>
      </c>
      <c r="D1583" s="9">
        <f>D1574+I1583</f>
        <v>0.13532957501152229</v>
      </c>
      <c r="E1583" s="2"/>
      <c r="F1583" s="2"/>
      <c r="G1583" s="2"/>
      <c r="H1583" s="5">
        <f>L1578*A1573*$F$2</f>
        <v>-2.0719258923722703E-3</v>
      </c>
      <c r="I1583" s="5">
        <f>L1578*A1574*$F$2</f>
        <v>-5.513419801821364E-3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</row>
    <row r="1587" spans="1:25" x14ac:dyDescent="0.25">
      <c r="A1587" s="2" t="s">
        <v>2</v>
      </c>
      <c r="B1587" s="2">
        <f>B1565+1</f>
        <v>73</v>
      </c>
      <c r="C1587" s="2"/>
      <c r="D1587" s="2"/>
      <c r="E1587" s="2"/>
      <c r="F1587" s="2"/>
      <c r="G1587" s="2"/>
      <c r="H1587" s="2" t="s">
        <v>10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 t="s">
        <v>25</v>
      </c>
      <c r="X1587" s="2"/>
      <c r="Y1587" s="2"/>
    </row>
    <row r="1588" spans="1:25" x14ac:dyDescent="0.25">
      <c r="A1588" s="2" t="s">
        <v>24</v>
      </c>
      <c r="B1588" s="2"/>
      <c r="C1588" s="2"/>
      <c r="D1588" s="2"/>
      <c r="E1588" s="2"/>
      <c r="F1588" s="2"/>
      <c r="G1588" s="2"/>
      <c r="H1588" s="5">
        <f t="array" ref="H1588:H1589">MMULT(C1590:E1591,A1590:A1592)</f>
        <v>-0.52145367114299435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 t="s">
        <v>21</v>
      </c>
    </row>
    <row r="1589" spans="1:25" x14ac:dyDescent="0.25">
      <c r="A1589" s="2" t="s">
        <v>3</v>
      </c>
      <c r="B1589" s="2"/>
      <c r="C1589" s="2" t="s">
        <v>8</v>
      </c>
      <c r="D1589" s="2"/>
      <c r="E1589" s="2"/>
      <c r="F1589" s="2"/>
      <c r="G1589" s="2"/>
      <c r="H1589" s="5">
        <v>1.0406947441098009</v>
      </c>
      <c r="I1589" s="2"/>
      <c r="J1589" s="2"/>
      <c r="K1589" s="2" t="s">
        <v>15</v>
      </c>
      <c r="L1589" s="2"/>
      <c r="M1589" s="2"/>
      <c r="N1589" s="2"/>
      <c r="O1589" s="2" t="s">
        <v>17</v>
      </c>
      <c r="P1589" s="2"/>
      <c r="Q1589" s="2"/>
      <c r="R1589" s="2" t="s">
        <v>19</v>
      </c>
      <c r="S1589" s="2"/>
      <c r="T1589" s="2"/>
      <c r="U1589" s="2" t="s">
        <v>20</v>
      </c>
      <c r="V1589" s="2"/>
      <c r="W1589" s="2" t="s">
        <v>4</v>
      </c>
      <c r="X1589" s="2"/>
      <c r="Y1589" s="2" t="s">
        <v>5</v>
      </c>
    </row>
    <row r="1590" spans="1:25" x14ac:dyDescent="0.25">
      <c r="A1590" s="9">
        <f>A1568</f>
        <v>0.91200000000000003</v>
      </c>
      <c r="B1590" s="2"/>
      <c r="C1590" s="10">
        <f>C1577</f>
        <v>-0.22612003876770578</v>
      </c>
      <c r="D1590" s="10">
        <f t="shared" ref="D1590:E1590" si="359">D1577</f>
        <v>0.79998613303942379</v>
      </c>
      <c r="E1590" s="10">
        <f t="shared" si="359"/>
        <v>-0.38637355859183242</v>
      </c>
      <c r="F1590" s="2"/>
      <c r="G1590" s="2"/>
      <c r="H1590" s="2"/>
      <c r="I1590" s="5">
        <f>H1588+H1595</f>
        <v>-0.89761461674536736</v>
      </c>
      <c r="J1590" s="2"/>
      <c r="K1590" s="9">
        <f>1/(1+EXP(-$D$2 * I1590))</f>
        <v>0.28954094092334098</v>
      </c>
      <c r="L1590" s="2"/>
      <c r="M1590" s="2"/>
      <c r="N1590" s="2"/>
      <c r="O1590" s="10">
        <v>-0.12</v>
      </c>
      <c r="P1590" s="10">
        <v>0.33</v>
      </c>
      <c r="Q1590" s="2"/>
      <c r="R1590" s="5">
        <f t="array" ref="R1590:R1591">MMULT(O1590:P1591,K1590:K1591)</f>
        <v>0.21794153369136851</v>
      </c>
      <c r="S1590" s="2"/>
      <c r="T1590" s="2"/>
      <c r="U1590" s="11">
        <f>1/(1+EXP(-$D$2 * R1590))</f>
        <v>0.55427073834372742</v>
      </c>
      <c r="V1590" s="2"/>
      <c r="W1590" s="9">
        <f>W1568</f>
        <v>0.21</v>
      </c>
      <c r="X1590" s="2"/>
      <c r="Y1590" s="1">
        <f>0.5*((U1590-W1590)^2 + (U1591-W1591)^2)</f>
        <v>9.3300830208188162E-2</v>
      </c>
    </row>
    <row r="1591" spans="1:25" x14ac:dyDescent="0.25">
      <c r="A1591" s="9">
        <f t="shared" ref="A1591:A1592" si="360">A1569</f>
        <v>0.17199999999999999</v>
      </c>
      <c r="B1591" s="2"/>
      <c r="C1591" s="10">
        <f>C1578</f>
        <v>0.50144456991064457</v>
      </c>
      <c r="D1591" s="10">
        <f t="shared" ref="D1591:E1591" si="361">D1578</f>
        <v>6.8035598711218101E-2</v>
      </c>
      <c r="E1591" s="10">
        <f t="shared" si="361"/>
        <v>0.48777745168341596</v>
      </c>
      <c r="F1591" s="2"/>
      <c r="G1591" s="2"/>
      <c r="H1591" s="2"/>
      <c r="I1591" s="5">
        <f>H1589+H1596</f>
        <v>1.1842801033611945</v>
      </c>
      <c r="J1591" s="2"/>
      <c r="K1591" s="9">
        <f>1/(1+EXP(-$D$2 * I1591))</f>
        <v>0.76571650485505893</v>
      </c>
      <c r="L1591" s="2"/>
      <c r="M1591" s="2"/>
      <c r="N1591" s="2"/>
      <c r="O1591" s="10">
        <v>0.25</v>
      </c>
      <c r="P1591" s="10">
        <v>0.44</v>
      </c>
      <c r="Q1591" s="2"/>
      <c r="R1591" s="5">
        <v>0.40930049736706114</v>
      </c>
      <c r="S1591" s="2"/>
      <c r="T1591" s="2"/>
      <c r="U1591" s="11">
        <f>1/(1+EXP(-$D$2 * R1591))</f>
        <v>0.6009201393849104</v>
      </c>
      <c r="V1591" s="2"/>
      <c r="W1591" s="9">
        <f>W1569</f>
        <v>0.34</v>
      </c>
      <c r="X1591" s="2"/>
      <c r="Y1591" s="2"/>
    </row>
    <row r="1592" spans="1:25" x14ac:dyDescent="0.25">
      <c r="A1592" s="9">
        <f t="shared" si="360"/>
        <v>1.1719999999999999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x14ac:dyDescent="0.25">
      <c r="A1594" s="2" t="s">
        <v>7</v>
      </c>
      <c r="B1594" s="2"/>
      <c r="C1594" s="2" t="s">
        <v>9</v>
      </c>
      <c r="D1594" s="2"/>
      <c r="E1594" s="2"/>
      <c r="F1594" s="2"/>
      <c r="G1594" s="2"/>
      <c r="H1594" s="2" t="s">
        <v>11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x14ac:dyDescent="0.25">
      <c r="A1595" s="9">
        <f>K1568</f>
        <v>0.29006113609439427</v>
      </c>
      <c r="B1595" s="2"/>
      <c r="C1595" s="10">
        <f>C1582</f>
        <v>-0.15753288843112767</v>
      </c>
      <c r="D1595" s="10">
        <f>D1582</f>
        <v>-0.42943975120994449</v>
      </c>
      <c r="E1595" s="2"/>
      <c r="F1595" s="2"/>
      <c r="G1595" s="2"/>
      <c r="H1595" s="5">
        <f t="array" ref="H1595:H1596">MMULT(C1595:D1596,A1595:A1596)</f>
        <v>-0.37616094560237306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x14ac:dyDescent="0.25">
      <c r="A1596" s="9">
        <f>K1569</f>
        <v>0.76953001225601525</v>
      </c>
      <c r="B1596" s="2"/>
      <c r="C1596" s="10">
        <f>C1583</f>
        <v>0.13598922718601925</v>
      </c>
      <c r="D1596" s="10">
        <f>D1583</f>
        <v>0.13532957501152229</v>
      </c>
      <c r="E1596" s="2"/>
      <c r="F1596" s="2"/>
      <c r="G1596" s="2"/>
      <c r="H1596" s="5">
        <v>0.14358535925139351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 t="s">
        <v>23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22</v>
      </c>
      <c r="W1597" s="2"/>
      <c r="X1597" s="2"/>
      <c r="Y1597" s="2"/>
    </row>
    <row r="1598" spans="1:25" x14ac:dyDescent="0.25">
      <c r="A1598" s="2"/>
      <c r="B1598" s="2"/>
      <c r="C1598" s="2" t="s">
        <v>8</v>
      </c>
      <c r="D1598" s="2" t="s">
        <v>12</v>
      </c>
      <c r="E1598" s="2"/>
      <c r="F1598" s="2"/>
      <c r="G1598" s="2"/>
      <c r="H1598" s="2" t="s">
        <v>13</v>
      </c>
      <c r="I1598" s="2"/>
      <c r="J1598" s="2"/>
      <c r="K1598" s="2"/>
      <c r="L1598" s="2" t="s">
        <v>16</v>
      </c>
      <c r="M1598" s="2"/>
      <c r="N1598" s="2"/>
      <c r="O1598" s="2" t="s">
        <v>17</v>
      </c>
      <c r="P1598" s="2"/>
      <c r="Q1598" s="2"/>
      <c r="R1598" s="2" t="s">
        <v>18</v>
      </c>
      <c r="S1598" s="2"/>
      <c r="T1598" s="2"/>
      <c r="U1598" s="2"/>
      <c r="V1598" s="2" t="s">
        <v>6</v>
      </c>
      <c r="W1598" s="2"/>
      <c r="X1598" s="2"/>
      <c r="Y1598" s="2"/>
    </row>
    <row r="1599" spans="1:25" x14ac:dyDescent="0.25">
      <c r="A1599" s="2"/>
      <c r="B1599" s="2"/>
      <c r="C1599" s="9">
        <f>H1599+C1590</f>
        <v>-0.22743430213749674</v>
      </c>
      <c r="D1599" s="9">
        <f t="shared" ref="D1599:D1600" si="362">I1599+D1590</f>
        <v>0.79973826757933164</v>
      </c>
      <c r="E1599" s="9">
        <f t="shared" ref="E1599:E1600" si="363">J1599+E1590</f>
        <v>-0.38806250230827433</v>
      </c>
      <c r="F1599" s="2"/>
      <c r="G1599" s="2"/>
      <c r="H1599" s="5">
        <f>$F$2 * (L1599*A1590)</f>
        <v>-1.3142633697909691E-3</v>
      </c>
      <c r="I1599" s="5">
        <f>L1599*A1591*$F$2</f>
        <v>-2.4786546009215643E-4</v>
      </c>
      <c r="J1599" s="5">
        <f>L1599*A1592*$F$2</f>
        <v>-1.6889437164419032E-3</v>
      </c>
      <c r="K1599" s="2"/>
      <c r="L1599" s="10">
        <f>(K1590*(1-K1590)*M1599) * $D$2</f>
        <v>-1.6011980626108298E-3</v>
      </c>
      <c r="M1599" s="10">
        <f>O1590*V1599+O1591*V1600</f>
        <v>-7.7838779605465449E-3</v>
      </c>
      <c r="N1599" s="2"/>
      <c r="O1599" s="9">
        <f>O1590+R1599</f>
        <v>-0.13488329150013886</v>
      </c>
      <c r="P1599" s="9">
        <f>P1590+S1599</f>
        <v>0.29063982553941259</v>
      </c>
      <c r="Q1599" s="2"/>
      <c r="R1599" s="5">
        <f t="array" ref="R1599:S1600">MMULT(V1599:V1600,TRANSPOSE(K1590:K1591)*$F$2)</f>
        <v>-1.4883291500138861E-2</v>
      </c>
      <c r="S1599" s="5">
        <v>-3.9360174460587413E-2</v>
      </c>
      <c r="T1599" s="2"/>
      <c r="U1599" s="2"/>
      <c r="V1599" s="10">
        <f>(W1590-U1590)*W1590*(1-W1590)</f>
        <v>-5.7114515491224385E-2</v>
      </c>
      <c r="W1599" s="2"/>
      <c r="X1599" s="2"/>
      <c r="Y1599" s="2"/>
    </row>
    <row r="1600" spans="1:25" x14ac:dyDescent="0.25">
      <c r="A1600" s="2"/>
      <c r="B1600" s="2"/>
      <c r="C1600" s="9">
        <f>H1600+C1591</f>
        <v>0.49487587209146355</v>
      </c>
      <c r="D1600" s="9">
        <f t="shared" si="362"/>
        <v>6.6796765350583084E-2</v>
      </c>
      <c r="E1600" s="9">
        <f t="shared" si="363"/>
        <v>0.47933609878420524</v>
      </c>
      <c r="F1600" s="2"/>
      <c r="G1600" s="2"/>
      <c r="H1600" s="5">
        <f>$F$2 * (L1600*A1590)</f>
        <v>-6.568697819181033E-3</v>
      </c>
      <c r="I1600" s="5">
        <f>L1600*A1591*$F$2</f>
        <v>-1.2388333606350194E-3</v>
      </c>
      <c r="J1600" s="5">
        <f>L1600*A1592*$F$2</f>
        <v>-8.441352899210712E-3</v>
      </c>
      <c r="K1600" s="2"/>
      <c r="L1600" s="10">
        <f>(K1591*(1-K1591)*M1600) * $D$2</f>
        <v>-8.0027994873063269E-3</v>
      </c>
      <c r="M1600" s="10">
        <f>P1590*V1599+P1591*V1600</f>
        <v>-4.4610000994412556E-2</v>
      </c>
      <c r="N1600" s="2"/>
      <c r="O1600" s="9">
        <f>O1591+R1600</f>
        <v>0.23474251522450856</v>
      </c>
      <c r="P1600" s="9">
        <f>P1591+S1600</f>
        <v>0.39965023848471315</v>
      </c>
      <c r="Q1600" s="2"/>
      <c r="R1600" s="5">
        <v>-1.5257484775491425E-2</v>
      </c>
      <c r="S1600" s="5">
        <v>-4.0349761515286846E-2</v>
      </c>
      <c r="T1600" s="2"/>
      <c r="U1600" s="2"/>
      <c r="V1600" s="10">
        <f>(W1591-U1591)*W1591*(1-W1591)</f>
        <v>-5.8550479277973883E-2</v>
      </c>
      <c r="W1600" s="2"/>
      <c r="X1600" s="2"/>
      <c r="Y1600" s="2"/>
    </row>
    <row r="1601" spans="1:25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x14ac:dyDescent="0.25">
      <c r="A1603" s="2"/>
      <c r="B1603" s="2"/>
      <c r="C1603" s="2" t="s">
        <v>9</v>
      </c>
      <c r="D1603" s="2"/>
      <c r="E1603" s="2"/>
      <c r="F1603" s="2"/>
      <c r="G1603" s="2"/>
      <c r="H1603" s="2" t="s">
        <v>14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x14ac:dyDescent="0.25">
      <c r="A1604" s="2"/>
      <c r="B1604" s="2"/>
      <c r="C1604" s="9">
        <f>C1595+H1604</f>
        <v>-0.15795088922736542</v>
      </c>
      <c r="D1604" s="9">
        <f>D1595+I1604</f>
        <v>-0.43054870417821517</v>
      </c>
      <c r="E1604" s="2"/>
      <c r="F1604" s="2"/>
      <c r="G1604" s="2"/>
      <c r="H1604" s="5">
        <f>L1599*A1595*$F$2</f>
        <v>-4.180007962377363E-4</v>
      </c>
      <c r="I1604" s="5">
        <f>L1599*A1596*$F$2</f>
        <v>-1.1089529682706976E-3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x14ac:dyDescent="0.25">
      <c r="A1605" s="2"/>
      <c r="B1605" s="2"/>
      <c r="C1605" s="9">
        <f>C1596+H1605</f>
        <v>0.13390005618591791</v>
      </c>
      <c r="D1605" s="9">
        <f>D1596+I1605</f>
        <v>0.12978702006272794</v>
      </c>
      <c r="E1605" s="2"/>
      <c r="F1605" s="2"/>
      <c r="G1605" s="2"/>
      <c r="H1605" s="5">
        <f>L1600*A1595*$F$2</f>
        <v>-2.0891710001013381E-3</v>
      </c>
      <c r="I1605" s="5">
        <f>L1600*A1596*$F$2</f>
        <v>-5.5425549487943433E-3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</row>
    <row r="1609" spans="1:25" x14ac:dyDescent="0.25">
      <c r="A1609" s="2" t="s">
        <v>2</v>
      </c>
      <c r="B1609" s="2">
        <f>B1587+1</f>
        <v>74</v>
      </c>
      <c r="C1609" s="2"/>
      <c r="D1609" s="2"/>
      <c r="E1609" s="2"/>
      <c r="F1609" s="2"/>
      <c r="G1609" s="2"/>
      <c r="H1609" s="2" t="s">
        <v>10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25</v>
      </c>
      <c r="X1609" s="2"/>
      <c r="Y1609" s="2"/>
    </row>
    <row r="1610" spans="1:25" x14ac:dyDescent="0.25">
      <c r="A1610" s="2" t="s">
        <v>24</v>
      </c>
      <c r="B1610" s="2"/>
      <c r="C1610" s="2"/>
      <c r="D1610" s="2"/>
      <c r="E1610" s="2"/>
      <c r="F1610" s="2"/>
      <c r="G1610" s="2"/>
      <c r="H1610" s="5">
        <f t="array" ref="H1610:H1611">MMULT(C1612:E1613,A1612:A1614)</f>
        <v>-0.52467435423104947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 t="s">
        <v>21</v>
      </c>
    </row>
    <row r="1611" spans="1:25" x14ac:dyDescent="0.25">
      <c r="A1611" s="2" t="s">
        <v>3</v>
      </c>
      <c r="B1611" s="2"/>
      <c r="C1611" s="2" t="s">
        <v>8</v>
      </c>
      <c r="D1611" s="2"/>
      <c r="E1611" s="2"/>
      <c r="F1611" s="2"/>
      <c r="G1611" s="2"/>
      <c r="H1611" s="5">
        <v>1.0245977467628036</v>
      </c>
      <c r="I1611" s="2"/>
      <c r="J1611" s="2"/>
      <c r="K1611" s="2" t="s">
        <v>15</v>
      </c>
      <c r="L1611" s="2"/>
      <c r="M1611" s="2"/>
      <c r="N1611" s="2"/>
      <c r="O1611" s="2" t="s">
        <v>17</v>
      </c>
      <c r="P1611" s="2"/>
      <c r="Q1611" s="2"/>
      <c r="R1611" s="2" t="s">
        <v>19</v>
      </c>
      <c r="S1611" s="2"/>
      <c r="T1611" s="2"/>
      <c r="U1611" s="2" t="s">
        <v>20</v>
      </c>
      <c r="V1611" s="2"/>
      <c r="W1611" s="2" t="s">
        <v>4</v>
      </c>
      <c r="X1611" s="2"/>
      <c r="Y1611" s="2" t="s">
        <v>5</v>
      </c>
    </row>
    <row r="1612" spans="1:25" x14ac:dyDescent="0.25">
      <c r="A1612" s="9">
        <f>A1590</f>
        <v>0.91200000000000003</v>
      </c>
      <c r="B1612" s="2"/>
      <c r="C1612" s="10">
        <f>C1599</f>
        <v>-0.22743430213749674</v>
      </c>
      <c r="D1612" s="10">
        <f t="shared" ref="D1612:E1612" si="364">D1599</f>
        <v>0.79973826757933164</v>
      </c>
      <c r="E1612" s="10">
        <f t="shared" si="364"/>
        <v>-0.38806250230827433</v>
      </c>
      <c r="F1612" s="2"/>
      <c r="G1612" s="2"/>
      <c r="H1612" s="2"/>
      <c r="I1612" s="5">
        <f>H1610+H1617</f>
        <v>-0.90008585225083682</v>
      </c>
      <c r="J1612" s="2"/>
      <c r="K1612" s="9">
        <f>1/(1+EXP(-$D$2 * I1612))</f>
        <v>0.2890328550305854</v>
      </c>
      <c r="L1612" s="2"/>
      <c r="M1612" s="2"/>
      <c r="N1612" s="2"/>
      <c r="O1612" s="10">
        <v>-0.12</v>
      </c>
      <c r="P1612" s="10">
        <v>0.33</v>
      </c>
      <c r="Q1612" s="2"/>
      <c r="R1612" s="5">
        <f t="array" ref="R1612:R1613">MMULT(O1612:P1613,K1612:K1613)</f>
        <v>0.21672047407981726</v>
      </c>
      <c r="S1612" s="2"/>
      <c r="T1612" s="2"/>
      <c r="U1612" s="11">
        <f>1/(1+EXP(-$D$2 * R1612))</f>
        <v>0.55396904988888884</v>
      </c>
      <c r="V1612" s="2"/>
      <c r="W1612" s="9">
        <f>W1590</f>
        <v>0.21</v>
      </c>
      <c r="X1612" s="2"/>
      <c r="Y1612" s="1">
        <f>0.5*((U1612-W1612)^2 + (U1613-W1613)^2)</f>
        <v>9.3082180968007716E-2</v>
      </c>
    </row>
    <row r="1613" spans="1:25" x14ac:dyDescent="0.25">
      <c r="A1613" s="9">
        <f t="shared" ref="A1613:A1614" si="365">A1591</f>
        <v>0.17199999999999999</v>
      </c>
      <c r="B1613" s="2"/>
      <c r="C1613" s="10">
        <f>C1600</f>
        <v>0.49487587209146355</v>
      </c>
      <c r="D1613" s="10">
        <f t="shared" ref="D1613:E1613" si="366">D1600</f>
        <v>6.6796765350583084E-2</v>
      </c>
      <c r="E1613" s="10">
        <f t="shared" si="366"/>
        <v>0.47933609878420524</v>
      </c>
      <c r="F1613" s="2"/>
      <c r="G1613" s="2"/>
      <c r="H1613" s="2"/>
      <c r="I1613" s="5">
        <f>H1611+H1618</f>
        <v>1.1627473583985479</v>
      </c>
      <c r="J1613" s="2"/>
      <c r="K1613" s="9">
        <f>1/(1+EXP(-$D$2 * I1613))</f>
        <v>0.76183156570753785</v>
      </c>
      <c r="L1613" s="2"/>
      <c r="M1613" s="2"/>
      <c r="N1613" s="2"/>
      <c r="O1613" s="10">
        <v>0.25</v>
      </c>
      <c r="P1613" s="10">
        <v>0.44</v>
      </c>
      <c r="Q1613" s="2"/>
      <c r="R1613" s="5">
        <v>0.40746410266896299</v>
      </c>
      <c r="S1613" s="2"/>
      <c r="T1613" s="2"/>
      <c r="U1613" s="11">
        <f>1/(1+EXP(-$D$2 * R1613))</f>
        <v>0.60047966265056185</v>
      </c>
      <c r="V1613" s="2"/>
      <c r="W1613" s="9">
        <f>W1591</f>
        <v>0.34</v>
      </c>
      <c r="X1613" s="2"/>
      <c r="Y1613" s="2"/>
    </row>
    <row r="1614" spans="1:25" x14ac:dyDescent="0.25">
      <c r="A1614" s="9">
        <f t="shared" si="365"/>
        <v>1.1719999999999999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x14ac:dyDescent="0.25">
      <c r="A1616" s="2" t="s">
        <v>7</v>
      </c>
      <c r="B1616" s="2"/>
      <c r="C1616" s="2" t="s">
        <v>9</v>
      </c>
      <c r="D1616" s="2"/>
      <c r="E1616" s="2"/>
      <c r="F1616" s="2"/>
      <c r="G1616" s="2"/>
      <c r="H1616" s="2" t="s">
        <v>11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x14ac:dyDescent="0.25">
      <c r="A1617" s="9">
        <f>K1590</f>
        <v>0.28954094092334098</v>
      </c>
      <c r="B1617" s="2"/>
      <c r="C1617" s="10">
        <f>C1604</f>
        <v>-0.15795088922736542</v>
      </c>
      <c r="D1617" s="10">
        <f>D1604</f>
        <v>-0.43054870417821517</v>
      </c>
      <c r="E1617" s="2"/>
      <c r="F1617" s="2"/>
      <c r="G1617" s="2"/>
      <c r="H1617" s="5">
        <f t="array" ref="H1617:H1618">MMULT(C1617:D1618,A1617:A1618)</f>
        <v>-0.3754114980197874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x14ac:dyDescent="0.25">
      <c r="A1618" s="9">
        <f>K1591</f>
        <v>0.76571650485505893</v>
      </c>
      <c r="B1618" s="2"/>
      <c r="C1618" s="10">
        <f>C1605</f>
        <v>0.13390005618591791</v>
      </c>
      <c r="D1618" s="10">
        <f>D1605</f>
        <v>0.12978702006272794</v>
      </c>
      <c r="E1618" s="2"/>
      <c r="F1618" s="2"/>
      <c r="G1618" s="2"/>
      <c r="H1618" s="5">
        <v>0.13814961163574435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 t="s">
        <v>23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 t="s">
        <v>22</v>
      </c>
      <c r="W1619" s="2"/>
      <c r="X1619" s="2"/>
      <c r="Y1619" s="2"/>
    </row>
    <row r="1620" spans="1:25" x14ac:dyDescent="0.25">
      <c r="A1620" s="2"/>
      <c r="B1620" s="2"/>
      <c r="C1620" s="2" t="s">
        <v>8</v>
      </c>
      <c r="D1620" s="2" t="s">
        <v>12</v>
      </c>
      <c r="E1620" s="2"/>
      <c r="F1620" s="2"/>
      <c r="G1620" s="2"/>
      <c r="H1620" s="2" t="s">
        <v>13</v>
      </c>
      <c r="I1620" s="2"/>
      <c r="J1620" s="2"/>
      <c r="K1620" s="2"/>
      <c r="L1620" s="2" t="s">
        <v>16</v>
      </c>
      <c r="M1620" s="2"/>
      <c r="N1620" s="2"/>
      <c r="O1620" s="2" t="s">
        <v>17</v>
      </c>
      <c r="P1620" s="2"/>
      <c r="Q1620" s="2"/>
      <c r="R1620" s="2" t="s">
        <v>18</v>
      </c>
      <c r="S1620" s="2"/>
      <c r="T1620" s="2"/>
      <c r="U1620" s="2"/>
      <c r="V1620" s="2" t="s">
        <v>6</v>
      </c>
      <c r="W1620" s="2"/>
      <c r="X1620" s="2"/>
      <c r="Y1620" s="2"/>
    </row>
    <row r="1621" spans="1:25" x14ac:dyDescent="0.25">
      <c r="A1621" s="2"/>
      <c r="B1621" s="2"/>
      <c r="C1621" s="9">
        <f>H1621+C1612</f>
        <v>-0.22874404258884873</v>
      </c>
      <c r="D1621" s="9">
        <f t="shared" ref="D1621:D1622" si="367">I1621+D1612</f>
        <v>0.79949125512578723</v>
      </c>
      <c r="E1621" s="9">
        <f t="shared" ref="E1621:E1622" si="368">J1621+E1612</f>
        <v>-0.38974563367777493</v>
      </c>
      <c r="F1621" s="2"/>
      <c r="G1621" s="2"/>
      <c r="H1621" s="5">
        <f>$F$2 * (L1621*A1612)</f>
        <v>-1.3097404513519994E-3</v>
      </c>
      <c r="I1621" s="5">
        <f>L1621*A1613*$F$2</f>
        <v>-2.4701245354445597E-4</v>
      </c>
      <c r="J1621" s="5">
        <f>L1621*A1614*$F$2</f>
        <v>-1.6831313695005955E-3</v>
      </c>
      <c r="K1621" s="2"/>
      <c r="L1621" s="10">
        <f>(K1612*(1-K1612)*M1621) * $D$2</f>
        <v>-1.5956876843957106E-3</v>
      </c>
      <c r="M1621" s="10">
        <f>O1612*V1621+O1613*V1622</f>
        <v>-7.7651732295085192E-3</v>
      </c>
      <c r="N1621" s="2"/>
      <c r="O1621" s="9">
        <f>O1612+R1621</f>
        <v>-0.13484415481372475</v>
      </c>
      <c r="P1621" s="9">
        <f>P1612+S1621</f>
        <v>0.29087384009631601</v>
      </c>
      <c r="Q1621" s="2"/>
      <c r="R1621" s="5">
        <f t="array" ref="R1621:S1622">MMULT(V1621:V1622,TRANSPOSE(K1612:K1613)*$F$2)</f>
        <v>-1.4844154813724747E-2</v>
      </c>
      <c r="S1621" s="5">
        <v>-3.9126159903684024E-2</v>
      </c>
      <c r="T1621" s="2"/>
      <c r="U1621" s="2"/>
      <c r="V1621" s="10">
        <f>(W1612-U1612)*W1612*(1-W1612)</f>
        <v>-5.7064465376566662E-2</v>
      </c>
      <c r="W1621" s="2"/>
      <c r="X1621" s="2"/>
      <c r="Y1621" s="2"/>
    </row>
    <row r="1622" spans="1:25" x14ac:dyDescent="0.25">
      <c r="A1622" s="2"/>
      <c r="B1622" s="2"/>
      <c r="C1622" s="9">
        <f>H1622+C1613</f>
        <v>0.48824106717035815</v>
      </c>
      <c r="D1622" s="9">
        <f t="shared" si="367"/>
        <v>6.5545464422479868E-2</v>
      </c>
      <c r="E1622" s="9">
        <f t="shared" si="368"/>
        <v>0.47080979246015314</v>
      </c>
      <c r="F1622" s="2"/>
      <c r="G1622" s="2"/>
      <c r="H1622" s="5">
        <f>$F$2 * (L1622*A1612)</f>
        <v>-6.6348049211054031E-3</v>
      </c>
      <c r="I1622" s="5">
        <f>L1622*A1613*$F$2</f>
        <v>-1.2513009281032118E-3</v>
      </c>
      <c r="J1622" s="5">
        <f>L1622*A1614*$F$2</f>
        <v>-8.5263063240521176E-3</v>
      </c>
      <c r="K1622" s="2"/>
      <c r="L1622" s="10">
        <f>(K1613*(1-K1613)*M1622) * $D$2</f>
        <v>-8.0833393288321179E-3</v>
      </c>
      <c r="M1622" s="10">
        <f>P1612*V1621+P1613*V1622</f>
        <v>-4.4549993545732872E-2</v>
      </c>
      <c r="N1622" s="2"/>
      <c r="O1622" s="9">
        <f>O1613+R1622</f>
        <v>0.2347950010114172</v>
      </c>
      <c r="P1622" s="9">
        <f>P1613+S1622</f>
        <v>0.39992272856029543</v>
      </c>
      <c r="Q1622" s="2"/>
      <c r="R1622" s="5">
        <v>-1.5204998988582784E-2</v>
      </c>
      <c r="S1622" s="5">
        <v>-4.0077271439704569E-2</v>
      </c>
      <c r="T1622" s="2"/>
      <c r="U1622" s="2"/>
      <c r="V1622" s="10">
        <f>(W1613-U1613)*W1613*(1-W1613)</f>
        <v>-5.8451636298786074E-2</v>
      </c>
      <c r="W1622" s="2"/>
      <c r="X1622" s="2"/>
      <c r="Y1622" s="2"/>
    </row>
    <row r="1623" spans="1:25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x14ac:dyDescent="0.25">
      <c r="A1625" s="2"/>
      <c r="B1625" s="2"/>
      <c r="C1625" s="2" t="s">
        <v>9</v>
      </c>
      <c r="D1625" s="2"/>
      <c r="E1625" s="2"/>
      <c r="F1625" s="2"/>
      <c r="G1625" s="2"/>
      <c r="H1625" s="2" t="s">
        <v>14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x14ac:dyDescent="0.25">
      <c r="A1626" s="2"/>
      <c r="B1626" s="2"/>
      <c r="C1626" s="9">
        <f>C1617+H1626</f>
        <v>-0.15836670444956916</v>
      </c>
      <c r="D1626" s="9">
        <f>D1617+I1626</f>
        <v>-0.43164836413509733</v>
      </c>
      <c r="E1626" s="2"/>
      <c r="F1626" s="2"/>
      <c r="G1626" s="2"/>
      <c r="H1626" s="5">
        <f>L1621*A1617*$F$2</f>
        <v>-4.1581522220374915E-4</v>
      </c>
      <c r="I1626" s="5">
        <f>L1621*A1618*$F$2</f>
        <v>-1.0996599568821712E-3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x14ac:dyDescent="0.25">
      <c r="A1627" s="2"/>
      <c r="B1627" s="2"/>
      <c r="C1627" s="9">
        <f>C1618+H1627</f>
        <v>0.13179364427835247</v>
      </c>
      <c r="D1627" s="9">
        <f>D1618+I1627</f>
        <v>0.12421642835814024</v>
      </c>
      <c r="E1627" s="2"/>
      <c r="F1627" s="2"/>
      <c r="G1627" s="2"/>
      <c r="H1627" s="5">
        <f>L1622*A1617*$F$2</f>
        <v>-2.1064119075654289E-3</v>
      </c>
      <c r="I1627" s="5">
        <f>L1622*A1618*$F$2</f>
        <v>-5.5705917045876909E-3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</row>
    <row r="1631" spans="1:25" x14ac:dyDescent="0.25">
      <c r="A1631" s="2" t="s">
        <v>2</v>
      </c>
      <c r="B1631" s="2">
        <f>B1609+1</f>
        <v>75</v>
      </c>
      <c r="C1631" s="2"/>
      <c r="D1631" s="2"/>
      <c r="E1631" s="2"/>
      <c r="F1631" s="2"/>
      <c r="G1631" s="2"/>
      <c r="H1631" s="2" t="s">
        <v>10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 t="s">
        <v>25</v>
      </c>
      <c r="X1631" s="2"/>
      <c r="Y1631" s="2"/>
    </row>
    <row r="1632" spans="1:25" x14ac:dyDescent="0.25">
      <c r="A1632" s="2" t="s">
        <v>24</v>
      </c>
      <c r="B1632" s="2"/>
      <c r="C1632" s="2"/>
      <c r="D1632" s="2"/>
      <c r="E1632" s="2"/>
      <c r="F1632" s="2"/>
      <c r="G1632" s="2"/>
      <c r="H1632" s="5">
        <f t="array" ref="H1632:H1633">MMULT(C1634:E1635,A1634:A1636)</f>
        <v>-0.52788395362974683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 t="s">
        <v>21</v>
      </c>
    </row>
    <row r="1633" spans="1:25" x14ac:dyDescent="0.25">
      <c r="A1633" s="2" t="s">
        <v>3</v>
      </c>
      <c r="B1633" s="2"/>
      <c r="C1633" s="2" t="s">
        <v>8</v>
      </c>
      <c r="D1633" s="2"/>
      <c r="E1633" s="2"/>
      <c r="F1633" s="2"/>
      <c r="G1633" s="2"/>
      <c r="H1633" s="5">
        <v>1.0083387499033327</v>
      </c>
      <c r="I1633" s="2"/>
      <c r="J1633" s="2"/>
      <c r="K1633" s="2" t="s">
        <v>15</v>
      </c>
      <c r="L1633" s="2"/>
      <c r="M1633" s="2"/>
      <c r="N1633" s="2"/>
      <c r="O1633" s="2" t="s">
        <v>17</v>
      </c>
      <c r="P1633" s="2"/>
      <c r="Q1633" s="2"/>
      <c r="R1633" s="2" t="s">
        <v>19</v>
      </c>
      <c r="S1633" s="2"/>
      <c r="T1633" s="2"/>
      <c r="U1633" s="2" t="s">
        <v>20</v>
      </c>
      <c r="V1633" s="2"/>
      <c r="W1633" s="2" t="s">
        <v>4</v>
      </c>
      <c r="X1633" s="2"/>
      <c r="Y1633" s="2" t="s">
        <v>5</v>
      </c>
    </row>
    <row r="1634" spans="1:25" x14ac:dyDescent="0.25">
      <c r="A1634" s="9">
        <f>A1612</f>
        <v>0.91200000000000003</v>
      </c>
      <c r="B1634" s="2"/>
      <c r="C1634" s="10">
        <f>C1621</f>
        <v>-0.22874404258884873</v>
      </c>
      <c r="D1634" s="10">
        <f t="shared" ref="D1634:E1634" si="369">D1621</f>
        <v>0.79949125512578723</v>
      </c>
      <c r="E1634" s="10">
        <f t="shared" si="369"/>
        <v>-0.38974563367777493</v>
      </c>
      <c r="F1634" s="2"/>
      <c r="G1634" s="2"/>
      <c r="H1634" s="2"/>
      <c r="I1634" s="5">
        <f>H1632+H1639</f>
        <v>-0.90250048344272937</v>
      </c>
      <c r="J1634" s="2"/>
      <c r="K1634" s="9">
        <f>1/(1+EXP(-$D$2 * I1634))</f>
        <v>0.28853691842703827</v>
      </c>
      <c r="L1634" s="2"/>
      <c r="M1634" s="2"/>
      <c r="N1634" s="2"/>
      <c r="O1634" s="10">
        <v>-0.12</v>
      </c>
      <c r="P1634" s="10">
        <v>0.33</v>
      </c>
      <c r="Q1634" s="2"/>
      <c r="R1634" s="5">
        <f t="array" ref="R1634:R1635">MMULT(O1634:P1635,K1634:K1635)</f>
        <v>0.21547426508453957</v>
      </c>
      <c r="S1634" s="2"/>
      <c r="T1634" s="2"/>
      <c r="U1634" s="11">
        <f>1/(1+EXP(-$D$2 * R1634))</f>
        <v>0.55366110674971003</v>
      </c>
      <c r="V1634" s="2"/>
      <c r="W1634" s="9">
        <f>W1612</f>
        <v>0.21</v>
      </c>
      <c r="X1634" s="2"/>
      <c r="Y1634" s="1">
        <f>0.5*((U1634-W1634)^2 + (U1635-W1635)^2)</f>
        <v>9.2859843181695489E-2</v>
      </c>
    </row>
    <row r="1635" spans="1:25" x14ac:dyDescent="0.25">
      <c r="A1635" s="9">
        <f t="shared" ref="A1635:A1636" si="370">A1613</f>
        <v>0.17199999999999999</v>
      </c>
      <c r="B1635" s="2"/>
      <c r="C1635" s="10">
        <f>C1622</f>
        <v>0.48824106717035815</v>
      </c>
      <c r="D1635" s="10">
        <f t="shared" ref="D1635:E1635" si="371">D1622</f>
        <v>6.5545464422479868E-2</v>
      </c>
      <c r="E1635" s="10">
        <f t="shared" si="371"/>
        <v>0.47080979246015314</v>
      </c>
      <c r="F1635" s="2"/>
      <c r="G1635" s="2"/>
      <c r="H1635" s="2"/>
      <c r="I1635" s="5">
        <f>H1633+H1640</f>
        <v>1.1410634392866705</v>
      </c>
      <c r="J1635" s="2"/>
      <c r="K1635" s="9">
        <f>1/(1+EXP(-$D$2 * I1635))</f>
        <v>0.75787483422964896</v>
      </c>
      <c r="L1635" s="2"/>
      <c r="M1635" s="2"/>
      <c r="N1635" s="2"/>
      <c r="O1635" s="10">
        <v>0.25</v>
      </c>
      <c r="P1635" s="10">
        <v>0.44</v>
      </c>
      <c r="Q1635" s="2"/>
      <c r="R1635" s="5">
        <v>0.40559915666780511</v>
      </c>
      <c r="S1635" s="2"/>
      <c r="T1635" s="2"/>
      <c r="U1635" s="11">
        <f>1/(1+EXP(-$D$2 * R1635))</f>
        <v>0.600032171223015</v>
      </c>
      <c r="V1635" s="2"/>
      <c r="W1635" s="9">
        <f>W1613</f>
        <v>0.34</v>
      </c>
      <c r="X1635" s="2"/>
      <c r="Y1635" s="2"/>
    </row>
    <row r="1636" spans="1:25" x14ac:dyDescent="0.25">
      <c r="A1636" s="9">
        <f t="shared" si="370"/>
        <v>1.1719999999999999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x14ac:dyDescent="0.25">
      <c r="A1638" s="2" t="s">
        <v>7</v>
      </c>
      <c r="B1638" s="2"/>
      <c r="C1638" s="2" t="s">
        <v>9</v>
      </c>
      <c r="D1638" s="2"/>
      <c r="E1638" s="2"/>
      <c r="F1638" s="2"/>
      <c r="G1638" s="2"/>
      <c r="H1638" s="2" t="s">
        <v>11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x14ac:dyDescent="0.25">
      <c r="A1639" s="9">
        <f>K1612</f>
        <v>0.2890328550305854</v>
      </c>
      <c r="B1639" s="2"/>
      <c r="C1639" s="10">
        <f>C1626</f>
        <v>-0.15836670444956916</v>
      </c>
      <c r="D1639" s="10">
        <f>D1626</f>
        <v>-0.43164836413509733</v>
      </c>
      <c r="E1639" s="2"/>
      <c r="F1639" s="2"/>
      <c r="G1639" s="2"/>
      <c r="H1639" s="5">
        <f t="array" ref="H1639:H1640">MMULT(C1639:D1640,A1639:A1640)</f>
        <v>-0.37461652981298255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x14ac:dyDescent="0.25">
      <c r="A1640" s="9">
        <f>K1613</f>
        <v>0.76183156570753785</v>
      </c>
      <c r="B1640" s="2"/>
      <c r="C1640" s="10">
        <f>C1627</f>
        <v>0.13179364427835247</v>
      </c>
      <c r="D1640" s="10">
        <f>D1627</f>
        <v>0.12421642835814024</v>
      </c>
      <c r="E1640" s="2"/>
      <c r="F1640" s="2"/>
      <c r="G1640" s="2"/>
      <c r="H1640" s="5">
        <v>0.13272468938333778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 t="s">
        <v>23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22</v>
      </c>
      <c r="W1641" s="2"/>
      <c r="X1641" s="2"/>
      <c r="Y1641" s="2"/>
    </row>
    <row r="1642" spans="1:25" x14ac:dyDescent="0.25">
      <c r="A1642" s="2"/>
      <c r="B1642" s="2"/>
      <c r="C1642" s="2" t="s">
        <v>8</v>
      </c>
      <c r="D1642" s="2" t="s">
        <v>12</v>
      </c>
      <c r="E1642" s="2"/>
      <c r="F1642" s="2"/>
      <c r="G1642" s="2"/>
      <c r="H1642" s="2" t="s">
        <v>13</v>
      </c>
      <c r="I1642" s="2"/>
      <c r="J1642" s="2"/>
      <c r="K1642" s="2"/>
      <c r="L1642" s="2" t="s">
        <v>16</v>
      </c>
      <c r="M1642" s="2"/>
      <c r="N1642" s="2"/>
      <c r="O1642" s="2" t="s">
        <v>17</v>
      </c>
      <c r="P1642" s="2"/>
      <c r="Q1642" s="2"/>
      <c r="R1642" s="2" t="s">
        <v>18</v>
      </c>
      <c r="S1642" s="2"/>
      <c r="T1642" s="2"/>
      <c r="U1642" s="2"/>
      <c r="V1642" s="2" t="s">
        <v>6</v>
      </c>
      <c r="W1642" s="2"/>
      <c r="X1642" s="2"/>
      <c r="Y1642" s="2"/>
    </row>
    <row r="1643" spans="1:25" x14ac:dyDescent="0.25">
      <c r="A1643" s="2"/>
      <c r="B1643" s="2"/>
      <c r="C1643" s="9">
        <f>H1643+C1634</f>
        <v>-0.23004925075857463</v>
      </c>
      <c r="D1643" s="9">
        <f t="shared" ref="D1643:D1644" si="372">I1643+D1634</f>
        <v>0.79924509744465466</v>
      </c>
      <c r="E1643" s="9">
        <f t="shared" ref="E1643:E1644" si="373">J1643+E1634</f>
        <v>-0.39142294066781741</v>
      </c>
      <c r="F1643" s="2"/>
      <c r="G1643" s="2"/>
      <c r="H1643" s="5">
        <f>$F$2 * (L1643*A1634)</f>
        <v>-1.3052081697259004E-3</v>
      </c>
      <c r="I1643" s="5">
        <f>L1643*A1635*$F$2</f>
        <v>-2.4615768113251627E-4</v>
      </c>
      <c r="J1643" s="5">
        <f>L1643*A1636*$F$2</f>
        <v>-1.6773069900424948E-3</v>
      </c>
      <c r="K1643" s="2"/>
      <c r="L1643" s="10">
        <f>(K1634*(1-K1634)*M1643) * $D$2</f>
        <v>-1.5901658987888649E-3</v>
      </c>
      <c r="M1643" s="10">
        <f>O1634*V1643+O1635*V1644</f>
        <v>-7.7461994924379121E-3</v>
      </c>
      <c r="N1643" s="2"/>
      <c r="O1643" s="9">
        <f>O1634+R1643</f>
        <v>-0.13480541785617792</v>
      </c>
      <c r="P1643" s="9">
        <f>P1634+S1643</f>
        <v>0.29111189630560619</v>
      </c>
      <c r="Q1643" s="2"/>
      <c r="R1643" s="5">
        <f t="array" ref="R1643:S1644">MMULT(V1643:V1644,TRANSPOSE(K1634:K1635)*$F$2)</f>
        <v>-1.4805417856177916E-2</v>
      </c>
      <c r="S1643" s="5">
        <v>-3.8888103694393841E-2</v>
      </c>
      <c r="T1643" s="2"/>
      <c r="U1643" s="2"/>
      <c r="V1643" s="10">
        <f>(W1634-U1634)*W1634*(1-W1634)</f>
        <v>-5.70133776097769E-2</v>
      </c>
      <c r="W1643" s="2"/>
      <c r="X1643" s="2"/>
      <c r="Y1643" s="2"/>
    </row>
    <row r="1644" spans="1:25" x14ac:dyDescent="0.25">
      <c r="A1644" s="2"/>
      <c r="B1644" s="2"/>
      <c r="C1644" s="9">
        <f>H1644+C1635</f>
        <v>0.48154026291526025</v>
      </c>
      <c r="D1644" s="9">
        <f t="shared" si="372"/>
        <v>6.4281716251562274E-2</v>
      </c>
      <c r="E1644" s="9">
        <f t="shared" si="373"/>
        <v>0.46219867120250541</v>
      </c>
      <c r="F1644" s="2"/>
      <c r="G1644" s="2"/>
      <c r="H1644" s="5">
        <f>$F$2 * (L1644*A1634)</f>
        <v>-6.7008042550979136E-3</v>
      </c>
      <c r="I1644" s="5">
        <f>L1644*A1635*$F$2</f>
        <v>-1.2637481709175888E-3</v>
      </c>
      <c r="J1644" s="5">
        <f>L1644*A1636*$F$2</f>
        <v>-8.6111212576477549E-3</v>
      </c>
      <c r="K1644" s="2"/>
      <c r="L1644" s="10">
        <f>(K1635*(1-K1635)*M1644) * $D$2</f>
        <v>-8.1637478741446307E-3</v>
      </c>
      <c r="M1644" s="10">
        <f>P1634*V1643+P1635*V1644</f>
        <v>-4.4488951069101987E-2</v>
      </c>
      <c r="N1644" s="2"/>
      <c r="O1644" s="9">
        <f>O1635+R1644</f>
        <v>0.23484716711718576</v>
      </c>
      <c r="P1644" s="9">
        <f>P1635+S1644</f>
        <v>0.40019937146422274</v>
      </c>
      <c r="Q1644" s="2"/>
      <c r="R1644" s="5">
        <v>-1.5152832882814243E-2</v>
      </c>
      <c r="S1644" s="5">
        <v>-3.9800628535777267E-2</v>
      </c>
      <c r="T1644" s="2"/>
      <c r="U1644" s="2"/>
      <c r="V1644" s="10">
        <f>(W1635-U1635)*W1635*(1-W1635)</f>
        <v>-5.8351219222444559E-2</v>
      </c>
      <c r="W1644" s="2"/>
      <c r="X1644" s="2"/>
      <c r="Y1644" s="2"/>
    </row>
    <row r="1645" spans="1:25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x14ac:dyDescent="0.25">
      <c r="A1647" s="2"/>
      <c r="B1647" s="2"/>
      <c r="C1647" s="2" t="s">
        <v>9</v>
      </c>
      <c r="D1647" s="2"/>
      <c r="E1647" s="2"/>
      <c r="F1647" s="2"/>
      <c r="G1647" s="2"/>
      <c r="H1647" s="2" t="s">
        <v>14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x14ac:dyDescent="0.25">
      <c r="A1648" s="2"/>
      <c r="B1648" s="2"/>
      <c r="C1648" s="9">
        <f>C1639+H1648</f>
        <v>-0.15878035362029846</v>
      </c>
      <c r="D1648" s="9">
        <f>D1639+I1648</f>
        <v>-0.43273865885386548</v>
      </c>
      <c r="E1648" s="2"/>
      <c r="F1648" s="2"/>
      <c r="G1648" s="2"/>
      <c r="H1648" s="5">
        <f>L1643*A1639*$F$2</f>
        <v>-4.1364917072930031E-4</v>
      </c>
      <c r="I1648" s="5">
        <f>L1643*A1640*$F$2</f>
        <v>-1.0902947187681495E-3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x14ac:dyDescent="0.25">
      <c r="A1649" s="2"/>
      <c r="B1649" s="2"/>
      <c r="C1649" s="9">
        <f>C1640+H1649</f>
        <v>0.12967001205811995</v>
      </c>
      <c r="D1649" s="9">
        <f>D1640+I1649</f>
        <v>0.11861896761563917</v>
      </c>
      <c r="E1649" s="2"/>
      <c r="F1649" s="2"/>
      <c r="G1649" s="2"/>
      <c r="H1649" s="5">
        <f>L1644*A1639*$F$2</f>
        <v>-2.1236322202325053E-3</v>
      </c>
      <c r="I1649" s="5">
        <f>L1644*A1640*$F$2</f>
        <v>-5.5974607425010696E-3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</row>
    <row r="1653" spans="1:25" x14ac:dyDescent="0.25">
      <c r="A1653" s="2" t="s">
        <v>2</v>
      </c>
      <c r="B1653" s="2">
        <f>B1631+1</f>
        <v>76</v>
      </c>
      <c r="C1653" s="2"/>
      <c r="D1653" s="2"/>
      <c r="E1653" s="2"/>
      <c r="F1653" s="2"/>
      <c r="G1653" s="2"/>
      <c r="H1653" s="2" t="s">
        <v>10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 t="s">
        <v>25</v>
      </c>
      <c r="X1653" s="2"/>
      <c r="Y1653" s="2"/>
    </row>
    <row r="1654" spans="1:25" x14ac:dyDescent="0.25">
      <c r="A1654" s="2" t="s">
        <v>24</v>
      </c>
      <c r="B1654" s="2"/>
      <c r="C1654" s="2"/>
      <c r="D1654" s="2"/>
      <c r="E1654" s="2"/>
      <c r="F1654" s="2"/>
      <c r="G1654" s="2"/>
      <c r="H1654" s="5">
        <f t="array" ref="H1654:H1655">MMULT(C1656:E1657,A1656:A1658)</f>
        <v>-0.53108244639402147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 t="s">
        <v>21</v>
      </c>
    </row>
    <row r="1655" spans="1:25" x14ac:dyDescent="0.25">
      <c r="A1655" s="2" t="s">
        <v>3</v>
      </c>
      <c r="B1655" s="2"/>
      <c r="C1655" s="2" t="s">
        <v>8</v>
      </c>
      <c r="D1655" s="2"/>
      <c r="E1655" s="2"/>
      <c r="F1655" s="2"/>
      <c r="G1655" s="2"/>
      <c r="H1655" s="5">
        <v>0.99191801762332232</v>
      </c>
      <c r="I1655" s="2"/>
      <c r="J1655" s="2"/>
      <c r="K1655" s="2" t="s">
        <v>15</v>
      </c>
      <c r="L1655" s="2"/>
      <c r="M1655" s="2"/>
      <c r="N1655" s="2"/>
      <c r="O1655" s="2" t="s">
        <v>17</v>
      </c>
      <c r="P1655" s="2"/>
      <c r="Q1655" s="2"/>
      <c r="R1655" s="2" t="s">
        <v>19</v>
      </c>
      <c r="S1655" s="2"/>
      <c r="T1655" s="2"/>
      <c r="U1655" s="2" t="s">
        <v>20</v>
      </c>
      <c r="V1655" s="2"/>
      <c r="W1655" s="2" t="s">
        <v>4</v>
      </c>
      <c r="X1655" s="2"/>
      <c r="Y1655" s="2" t="s">
        <v>5</v>
      </c>
    </row>
    <row r="1656" spans="1:25" x14ac:dyDescent="0.25">
      <c r="A1656" s="9">
        <f>A1634</f>
        <v>0.91200000000000003</v>
      </c>
      <c r="B1656" s="2"/>
      <c r="C1656" s="10">
        <f>C1643</f>
        <v>-0.23004925075857463</v>
      </c>
      <c r="D1656" s="10">
        <f t="shared" ref="D1656:E1656" si="374">D1643</f>
        <v>0.79924509744465466</v>
      </c>
      <c r="E1656" s="10">
        <f t="shared" si="374"/>
        <v>-0.39142294066781741</v>
      </c>
      <c r="F1656" s="2"/>
      <c r="G1656" s="2"/>
      <c r="H1656" s="2"/>
      <c r="I1656" s="5">
        <f>H1654+H1661</f>
        <v>-0.90485817967801174</v>
      </c>
      <c r="J1656" s="2"/>
      <c r="K1656" s="9">
        <f>1/(1+EXP(-$D$2 * I1656))</f>
        <v>0.28805316401735098</v>
      </c>
      <c r="L1656" s="2"/>
      <c r="M1656" s="2"/>
      <c r="N1656" s="2"/>
      <c r="O1656" s="10">
        <v>-0.12</v>
      </c>
      <c r="P1656" s="10">
        <v>0.33</v>
      </c>
      <c r="Q1656" s="2"/>
      <c r="R1656" s="5">
        <f t="array" ref="R1656:R1657">MMULT(O1656:P1657,K1656:K1657)</f>
        <v>0.21420281176551834</v>
      </c>
      <c r="S1656" s="2"/>
      <c r="T1656" s="2"/>
      <c r="U1656" s="11">
        <f>1/(1+EXP(-$D$2 * R1656))</f>
        <v>0.55334688319168146</v>
      </c>
      <c r="V1656" s="2"/>
      <c r="W1656" s="9">
        <f>W1634</f>
        <v>0.21</v>
      </c>
      <c r="X1656" s="2"/>
      <c r="Y1656" s="1">
        <f>0.5*((U1656-W1656)^2 + (U1657-W1657)^2)</f>
        <v>9.2633814343227316E-2</v>
      </c>
    </row>
    <row r="1657" spans="1:25" x14ac:dyDescent="0.25">
      <c r="A1657" s="9">
        <f t="shared" ref="A1657:A1658" si="375">A1635</f>
        <v>0.17199999999999999</v>
      </c>
      <c r="B1657" s="2"/>
      <c r="C1657" s="10">
        <f>C1644</f>
        <v>0.48154026291526025</v>
      </c>
      <c r="D1657" s="10">
        <f t="shared" ref="D1657:E1657" si="376">D1644</f>
        <v>6.4281716251562274E-2</v>
      </c>
      <c r="E1657" s="10">
        <f t="shared" si="376"/>
        <v>0.46219867120250541</v>
      </c>
      <c r="F1657" s="2"/>
      <c r="G1657" s="2"/>
      <c r="H1657" s="2"/>
      <c r="I1657" s="5">
        <f>H1655+H1662</f>
        <v>1.1192309337331638</v>
      </c>
      <c r="J1657" s="2"/>
      <c r="K1657" s="9">
        <f>1/(1+EXP(-$D$2 * I1657))</f>
        <v>0.75384603468969835</v>
      </c>
      <c r="L1657" s="2"/>
      <c r="M1657" s="2"/>
      <c r="N1657" s="2"/>
      <c r="O1657" s="10">
        <v>0.25</v>
      </c>
      <c r="P1657" s="10">
        <v>0.44</v>
      </c>
      <c r="Q1657" s="2"/>
      <c r="R1657" s="5">
        <v>0.40370554626780503</v>
      </c>
      <c r="S1657" s="2"/>
      <c r="T1657" s="2"/>
      <c r="U1657" s="11">
        <f>1/(1+EXP(-$D$2 * R1657))</f>
        <v>0.59957763094884053</v>
      </c>
      <c r="V1657" s="2"/>
      <c r="W1657" s="9">
        <f>W1635</f>
        <v>0.34</v>
      </c>
      <c r="X1657" s="2"/>
      <c r="Y1657" s="2"/>
    </row>
    <row r="1658" spans="1:25" x14ac:dyDescent="0.25">
      <c r="A1658" s="9">
        <f t="shared" si="375"/>
        <v>1.1719999999999999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x14ac:dyDescent="0.25">
      <c r="A1660" s="2" t="s">
        <v>7</v>
      </c>
      <c r="B1660" s="2"/>
      <c r="C1660" s="2" t="s">
        <v>9</v>
      </c>
      <c r="D1660" s="2"/>
      <c r="E1660" s="2"/>
      <c r="F1660" s="2"/>
      <c r="G1660" s="2"/>
      <c r="H1660" s="2" t="s">
        <v>11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x14ac:dyDescent="0.25">
      <c r="A1661" s="9">
        <f>K1634</f>
        <v>0.28853691842703827</v>
      </c>
      <c r="B1661" s="2"/>
      <c r="C1661" s="10">
        <f>C1648</f>
        <v>-0.15878035362029846</v>
      </c>
      <c r="D1661" s="10">
        <f>D1648</f>
        <v>-0.43273865885386548</v>
      </c>
      <c r="E1661" s="2"/>
      <c r="F1661" s="2"/>
      <c r="G1661" s="2"/>
      <c r="H1661" s="5">
        <f t="array" ref="H1661:H1662">MMULT(C1661:D1662,A1661:A1662)</f>
        <v>-0.37377573328399027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x14ac:dyDescent="0.25">
      <c r="A1662" s="9">
        <f>K1635</f>
        <v>0.75787483422964896</v>
      </c>
      <c r="B1662" s="2"/>
      <c r="C1662" s="10">
        <f>C1649</f>
        <v>0.12967001205811995</v>
      </c>
      <c r="D1662" s="10">
        <f>D1649</f>
        <v>0.11861896761563917</v>
      </c>
      <c r="E1662" s="2"/>
      <c r="F1662" s="2"/>
      <c r="G1662" s="2"/>
      <c r="H1662" s="5">
        <v>0.12731291610984147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 t="s">
        <v>23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22</v>
      </c>
      <c r="W1663" s="2"/>
      <c r="X1663" s="2"/>
      <c r="Y1663" s="2"/>
    </row>
    <row r="1664" spans="1:25" x14ac:dyDescent="0.25">
      <c r="A1664" s="2"/>
      <c r="B1664" s="2"/>
      <c r="C1664" s="2" t="s">
        <v>8</v>
      </c>
      <c r="D1664" s="2" t="s">
        <v>12</v>
      </c>
      <c r="E1664" s="2"/>
      <c r="F1664" s="2"/>
      <c r="G1664" s="2"/>
      <c r="H1664" s="2" t="s">
        <v>13</v>
      </c>
      <c r="I1664" s="2"/>
      <c r="J1664" s="2"/>
      <c r="K1664" s="2"/>
      <c r="L1664" s="2" t="s">
        <v>16</v>
      </c>
      <c r="M1664" s="2"/>
      <c r="N1664" s="2"/>
      <c r="O1664" s="2" t="s">
        <v>17</v>
      </c>
      <c r="P1664" s="2"/>
      <c r="Q1664" s="2"/>
      <c r="R1664" s="2" t="s">
        <v>18</v>
      </c>
      <c r="S1664" s="2"/>
      <c r="T1664" s="2"/>
      <c r="U1664" s="2"/>
      <c r="V1664" s="2" t="s">
        <v>6</v>
      </c>
      <c r="W1664" s="2"/>
      <c r="X1664" s="2"/>
      <c r="Y1664" s="2"/>
    </row>
    <row r="1665" spans="1:25" x14ac:dyDescent="0.25">
      <c r="A1665" s="2"/>
      <c r="B1665" s="2"/>
      <c r="C1665" s="9">
        <f>H1665+C1656</f>
        <v>-0.23134991728777737</v>
      </c>
      <c r="D1665" s="9">
        <f t="shared" ref="D1665:D1666" si="377">I1665+D1656</f>
        <v>0.79899979630098927</v>
      </c>
      <c r="E1665" s="9">
        <f t="shared" ref="E1665:E1666" si="378">J1665+E1656</f>
        <v>-0.3930944112513981</v>
      </c>
      <c r="F1665" s="2"/>
      <c r="G1665" s="2"/>
      <c r="H1665" s="5">
        <f>$F$2 * (L1665*A1656)</f>
        <v>-1.3006665292027314E-3</v>
      </c>
      <c r="I1665" s="5">
        <f>L1665*A1657*$F$2</f>
        <v>-2.4530114366542739E-4</v>
      </c>
      <c r="J1665" s="5">
        <f>L1665*A1658*$F$2</f>
        <v>-1.6714705835807028E-3</v>
      </c>
      <c r="K1665" s="2"/>
      <c r="L1665" s="10">
        <f>(K1656*(1-K1656)*M1665) * $D$2</f>
        <v>-1.5846327110169728E-3</v>
      </c>
      <c r="M1665" s="10">
        <f>O1656*V1665+O1657*V1666</f>
        <v>-7.7269553456499572E-3</v>
      </c>
      <c r="N1665" s="2"/>
      <c r="O1665" s="9">
        <f>O1656+R1665</f>
        <v>-0.13476708092114834</v>
      </c>
      <c r="P1665" s="9">
        <f>P1656+S1665</f>
        <v>0.2913539902110604</v>
      </c>
      <c r="Q1665" s="2"/>
      <c r="R1665" s="5">
        <f t="array" ref="R1665:S1666">MMULT(V1665:V1666,TRANSPOSE(K1656:K1657)*$F$2)</f>
        <v>-1.4767080921148338E-2</v>
      </c>
      <c r="S1665" s="5">
        <v>-3.864600978893961E-2</v>
      </c>
      <c r="T1665" s="2"/>
      <c r="U1665" s="2"/>
      <c r="V1665" s="10">
        <f>(W1656-U1656)*W1656*(1-W1656)</f>
        <v>-5.6961247921499959E-2</v>
      </c>
      <c r="W1665" s="2"/>
      <c r="X1665" s="2"/>
      <c r="Y1665" s="2"/>
    </row>
    <row r="1666" spans="1:25" x14ac:dyDescent="0.25">
      <c r="A1666" s="2"/>
      <c r="B1666" s="2"/>
      <c r="C1666" s="9">
        <f>H1666+C1657</f>
        <v>0.47477363113872362</v>
      </c>
      <c r="D1666" s="9">
        <f t="shared" si="377"/>
        <v>6.300555324107511E-2</v>
      </c>
      <c r="E1666" s="9">
        <f t="shared" si="378"/>
        <v>0.45350295580546496</v>
      </c>
      <c r="F1666" s="2"/>
      <c r="G1666" s="2"/>
      <c r="H1666" s="5">
        <f>$F$2 * (L1666*A1656)</f>
        <v>-6.7666317765366114E-3</v>
      </c>
      <c r="I1666" s="5">
        <f>L1666*A1657*$F$2</f>
        <v>-1.2761630104871679E-3</v>
      </c>
      <c r="J1666" s="5">
        <f>L1666*A1658*$F$2</f>
        <v>-8.6957153970404696E-3</v>
      </c>
      <c r="K1666" s="2"/>
      <c r="L1666" s="10">
        <f>(K1657*(1-K1657)*M1666) * $D$2</f>
        <v>-8.2439470961703353E-3</v>
      </c>
      <c r="M1666" s="10">
        <f>P1656*V1665+P1657*V1666</f>
        <v>-4.4426868783459708E-2</v>
      </c>
      <c r="N1666" s="2"/>
      <c r="O1666" s="9">
        <f>O1657+R1666</f>
        <v>0.23489901498992188</v>
      </c>
      <c r="P1666" s="9">
        <f>P1657+S1666</f>
        <v>0.40048015057015568</v>
      </c>
      <c r="Q1666" s="2"/>
      <c r="R1666" s="5">
        <v>-1.5100985010078116E-2</v>
      </c>
      <c r="S1666" s="5">
        <v>-3.951984942984433E-2</v>
      </c>
      <c r="T1666" s="2"/>
      <c r="U1666" s="2"/>
      <c r="V1666" s="10">
        <f>(W1657-U1657)*W1657*(1-W1657)</f>
        <v>-5.8249220384919809E-2</v>
      </c>
      <c r="W1666" s="2"/>
      <c r="X1666" s="2"/>
      <c r="Y1666" s="2"/>
    </row>
    <row r="1667" spans="1:25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x14ac:dyDescent="0.25">
      <c r="A1669" s="2"/>
      <c r="B1669" s="2"/>
      <c r="C1669" s="2" t="s">
        <v>9</v>
      </c>
      <c r="D1669" s="2"/>
      <c r="E1669" s="2"/>
      <c r="F1669" s="2"/>
      <c r="G1669" s="2"/>
      <c r="H1669" s="2" t="s">
        <v>14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x14ac:dyDescent="0.25">
      <c r="A1670" s="2"/>
      <c r="B1670" s="2"/>
      <c r="C1670" s="9">
        <f>C1661+H1670</f>
        <v>-0.15919185615564643</v>
      </c>
      <c r="D1670" s="9">
        <f>D1661+I1670</f>
        <v>-0.43381951678172465</v>
      </c>
      <c r="E1670" s="2"/>
      <c r="F1670" s="2"/>
      <c r="G1670" s="2"/>
      <c r="H1670" s="5">
        <f>L1665*A1661*$F$2</f>
        <v>-4.1150253534796871E-4</v>
      </c>
      <c r="I1670" s="5">
        <f>L1665*A1662*$F$2</f>
        <v>-1.0808579278591807E-3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x14ac:dyDescent="0.25">
      <c r="A1671" s="2"/>
      <c r="B1671" s="2"/>
      <c r="C1671" s="9">
        <f>C1662+H1671</f>
        <v>0.12752919727639589</v>
      </c>
      <c r="D1671" s="9">
        <f>D1662+I1671</f>
        <v>0.11299587558062189</v>
      </c>
      <c r="E1671" s="2"/>
      <c r="F1671" s="2"/>
      <c r="G1671" s="2"/>
      <c r="H1671" s="5">
        <f>L1666*A1661*$F$2</f>
        <v>-2.1408147817240674E-3</v>
      </c>
      <c r="I1671" s="5">
        <f>L1666*A1662*$F$2</f>
        <v>-5.6230920350172795E-3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</row>
    <row r="1675" spans="1:25" x14ac:dyDescent="0.25">
      <c r="A1675" s="2" t="s">
        <v>2</v>
      </c>
      <c r="B1675" s="2">
        <f>B1653+1</f>
        <v>77</v>
      </c>
      <c r="C1675" s="2"/>
      <c r="D1675" s="2"/>
      <c r="E1675" s="2"/>
      <c r="F1675" s="2"/>
      <c r="G1675" s="2"/>
      <c r="H1675" s="2" t="s">
        <v>10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 t="s">
        <v>25</v>
      </c>
      <c r="X1675" s="2"/>
      <c r="Y1675" s="2"/>
    </row>
    <row r="1676" spans="1:25" x14ac:dyDescent="0.25">
      <c r="A1676" s="2" t="s">
        <v>24</v>
      </c>
      <c r="B1676" s="2"/>
      <c r="C1676" s="2"/>
      <c r="D1676" s="2"/>
      <c r="E1676" s="2"/>
      <c r="F1676" s="2"/>
      <c r="G1676" s="2"/>
      <c r="H1676" s="5">
        <f t="array" ref="H1676:H1677">MMULT(C1678:E1679,A1678:A1680)</f>
        <v>-0.53426980958932146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 t="s">
        <v>21</v>
      </c>
    </row>
    <row r="1677" spans="1:25" x14ac:dyDescent="0.25">
      <c r="A1677" s="2" t="s">
        <v>3</v>
      </c>
      <c r="B1677" s="2"/>
      <c r="C1677" s="2" t="s">
        <v>8</v>
      </c>
      <c r="D1677" s="2"/>
      <c r="E1677" s="2"/>
      <c r="F1677" s="2"/>
      <c r="G1677" s="2"/>
      <c r="H1677" s="5">
        <v>0.97533597095998581</v>
      </c>
      <c r="I1677" s="2"/>
      <c r="J1677" s="2"/>
      <c r="K1677" s="2" t="s">
        <v>15</v>
      </c>
      <c r="L1677" s="2"/>
      <c r="M1677" s="2"/>
      <c r="N1677" s="2"/>
      <c r="O1677" s="2" t="s">
        <v>17</v>
      </c>
      <c r="P1677" s="2"/>
      <c r="Q1677" s="2"/>
      <c r="R1677" s="2" t="s">
        <v>19</v>
      </c>
      <c r="S1677" s="2"/>
      <c r="T1677" s="2"/>
      <c r="U1677" s="2" t="s">
        <v>20</v>
      </c>
      <c r="V1677" s="2"/>
      <c r="W1677" s="2" t="s">
        <v>4</v>
      </c>
      <c r="X1677" s="2"/>
      <c r="Y1677" s="2" t="s">
        <v>5</v>
      </c>
    </row>
    <row r="1678" spans="1:25" x14ac:dyDescent="0.25">
      <c r="A1678" s="9">
        <f>A1656</f>
        <v>0.91200000000000003</v>
      </c>
      <c r="B1678" s="2"/>
      <c r="C1678" s="10">
        <f>C1665</f>
        <v>-0.23134991728777737</v>
      </c>
      <c r="D1678" s="10">
        <f t="shared" ref="D1678:E1678" si="379">D1665</f>
        <v>0.79899979630098927</v>
      </c>
      <c r="E1678" s="10">
        <f t="shared" si="379"/>
        <v>-0.3930944112513981</v>
      </c>
      <c r="F1678" s="2"/>
      <c r="G1678" s="2"/>
      <c r="H1678" s="2"/>
      <c r="I1678" s="5">
        <f>H1676+H1683</f>
        <v>-0.9071586499376546</v>
      </c>
      <c r="J1678" s="2"/>
      <c r="K1678" s="9">
        <f>1/(1+EXP(-$D$2 * I1678))</f>
        <v>0.28758161706173546</v>
      </c>
      <c r="L1678" s="2"/>
      <c r="M1678" s="2"/>
      <c r="N1678" s="2"/>
      <c r="O1678" s="10">
        <v>-0.12</v>
      </c>
      <c r="P1678" s="10">
        <v>0.33</v>
      </c>
      <c r="Q1678" s="2"/>
      <c r="R1678" s="5">
        <f t="array" ref="R1678:R1679">MMULT(O1678:P1679,K1678:K1679)</f>
        <v>0.21290604987117587</v>
      </c>
      <c r="S1678" s="2"/>
      <c r="T1678" s="2"/>
      <c r="U1678" s="11">
        <f>1/(1+EXP(-$D$2 * R1678))</f>
        <v>0.55302636103150149</v>
      </c>
      <c r="V1678" s="2"/>
      <c r="W1678" s="9">
        <f>W1656</f>
        <v>0.21</v>
      </c>
      <c r="X1678" s="2"/>
      <c r="Y1678" s="1">
        <f>0.5*((U1678-W1678)^2 + (U1679-W1679)^2)</f>
        <v>9.240409722495041E-2</v>
      </c>
    </row>
    <row r="1679" spans="1:25" x14ac:dyDescent="0.25">
      <c r="A1679" s="9">
        <f t="shared" ref="A1679:A1680" si="380">A1657</f>
        <v>0.17199999999999999</v>
      </c>
      <c r="B1679" s="2"/>
      <c r="C1679" s="10">
        <f>C1666</f>
        <v>0.47477363113872362</v>
      </c>
      <c r="D1679" s="10">
        <f t="shared" ref="D1679:E1679" si="381">D1666</f>
        <v>6.300555324107511E-2</v>
      </c>
      <c r="E1679" s="10">
        <f t="shared" si="381"/>
        <v>0.45350295580546496</v>
      </c>
      <c r="F1679" s="2"/>
      <c r="G1679" s="2"/>
      <c r="H1679" s="2"/>
      <c r="I1679" s="5">
        <f>H1677+H1684</f>
        <v>1.097252652482787</v>
      </c>
      <c r="J1679" s="2"/>
      <c r="K1679" s="9">
        <f>1/(1+EXP(-$D$2 * I1679))</f>
        <v>0.74974498157146696</v>
      </c>
      <c r="L1679" s="2"/>
      <c r="M1679" s="2"/>
      <c r="N1679" s="2"/>
      <c r="O1679" s="10">
        <v>0.25</v>
      </c>
      <c r="P1679" s="10">
        <v>0.44</v>
      </c>
      <c r="Q1679" s="2"/>
      <c r="R1679" s="5">
        <v>0.4017831961568793</v>
      </c>
      <c r="S1679" s="2"/>
      <c r="T1679" s="2"/>
      <c r="U1679" s="11">
        <f>1/(1+EXP(-$D$2 * R1679))</f>
        <v>0.59911601665544878</v>
      </c>
      <c r="V1679" s="2"/>
      <c r="W1679" s="9">
        <f>W1657</f>
        <v>0.34</v>
      </c>
      <c r="X1679" s="2"/>
      <c r="Y1679" s="2"/>
    </row>
    <row r="1680" spans="1:25" x14ac:dyDescent="0.25">
      <c r="A1680" s="9">
        <f t="shared" si="380"/>
        <v>1.1719999999999999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x14ac:dyDescent="0.25">
      <c r="A1682" s="2" t="s">
        <v>7</v>
      </c>
      <c r="B1682" s="2"/>
      <c r="C1682" s="2" t="s">
        <v>9</v>
      </c>
      <c r="D1682" s="2"/>
      <c r="E1682" s="2"/>
      <c r="F1682" s="2"/>
      <c r="G1682" s="2"/>
      <c r="H1682" s="2" t="s">
        <v>11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x14ac:dyDescent="0.25">
      <c r="A1683" s="9">
        <f>K1656</f>
        <v>0.28805316401735098</v>
      </c>
      <c r="B1683" s="2"/>
      <c r="C1683" s="10">
        <f>C1670</f>
        <v>-0.15919185615564643</v>
      </c>
      <c r="D1683" s="10">
        <f>D1670</f>
        <v>-0.43381951678172465</v>
      </c>
      <c r="E1683" s="2"/>
      <c r="F1683" s="2"/>
      <c r="G1683" s="2"/>
      <c r="H1683" s="5">
        <f t="array" ref="H1683:H1684">MMULT(C1683:D1684,A1683:A1684)</f>
        <v>-0.37288884034833314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x14ac:dyDescent="0.25">
      <c r="A1684" s="9">
        <f>K1657</f>
        <v>0.75384603468969835</v>
      </c>
      <c r="B1684" s="2"/>
      <c r="C1684" s="10">
        <f>C1671</f>
        <v>0.12752919727639589</v>
      </c>
      <c r="D1684" s="10">
        <f>D1671</f>
        <v>0.11299587558062189</v>
      </c>
      <c r="E1684" s="2"/>
      <c r="F1684" s="2"/>
      <c r="G1684" s="2"/>
      <c r="H1684" s="5">
        <v>0.12191668152280111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 t="s">
        <v>23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 t="s">
        <v>22</v>
      </c>
      <c r="W1685" s="2"/>
      <c r="X1685" s="2"/>
      <c r="Y1685" s="2"/>
    </row>
    <row r="1686" spans="1:25" x14ac:dyDescent="0.25">
      <c r="A1686" s="2"/>
      <c r="B1686" s="2"/>
      <c r="C1686" s="2" t="s">
        <v>8</v>
      </c>
      <c r="D1686" s="2" t="s">
        <v>12</v>
      </c>
      <c r="E1686" s="2"/>
      <c r="F1686" s="2"/>
      <c r="G1686" s="2"/>
      <c r="H1686" s="2" t="s">
        <v>13</v>
      </c>
      <c r="I1686" s="2"/>
      <c r="J1686" s="2"/>
      <c r="K1686" s="2"/>
      <c r="L1686" s="2" t="s">
        <v>16</v>
      </c>
      <c r="M1686" s="2"/>
      <c r="N1686" s="2"/>
      <c r="O1686" s="2" t="s">
        <v>17</v>
      </c>
      <c r="P1686" s="2"/>
      <c r="Q1686" s="2"/>
      <c r="R1686" s="2" t="s">
        <v>18</v>
      </c>
      <c r="S1686" s="2"/>
      <c r="T1686" s="2"/>
      <c r="U1686" s="2"/>
      <c r="V1686" s="2" t="s">
        <v>6</v>
      </c>
      <c r="W1686" s="2"/>
      <c r="X1686" s="2"/>
      <c r="Y1686" s="2"/>
    </row>
    <row r="1687" spans="1:25" x14ac:dyDescent="0.25">
      <c r="A1687" s="2"/>
      <c r="B1687" s="2"/>
      <c r="C1687" s="9">
        <f>H1687+C1678</f>
        <v>-0.23264603284752181</v>
      </c>
      <c r="D1687" s="9">
        <f t="shared" ref="D1687:D1688" si="382">I1687+D1678</f>
        <v>0.79875535345419535</v>
      </c>
      <c r="E1687" s="9">
        <f t="shared" ref="E1687:E1688" si="383">J1687+E1678</f>
        <v>-0.39476003344001703</v>
      </c>
      <c r="F1687" s="2"/>
      <c r="G1687" s="2"/>
      <c r="H1687" s="5">
        <f>$F$2 * (L1687*A1678)</f>
        <v>-1.296115559744442E-3</v>
      </c>
      <c r="I1687" s="5">
        <f>L1687*A1679*$F$2</f>
        <v>-2.4444284679390793E-4</v>
      </c>
      <c r="J1687" s="5">
        <f>L1687*A1680*$F$2</f>
        <v>-1.6656221886189539E-3</v>
      </c>
      <c r="K1687" s="2"/>
      <c r="L1687" s="10">
        <f>(K1678*(1-K1678)*M1687) * $D$2</f>
        <v>-1.5790881575833845E-3</v>
      </c>
      <c r="M1687" s="10">
        <f>O1678*V1687+O1679*V1688</f>
        <v>-7.7074397389555417E-3</v>
      </c>
      <c r="N1687" s="2"/>
      <c r="O1687" s="9">
        <f>O1678+R1687</f>
        <v>-0.1347291441678721</v>
      </c>
      <c r="P1687" s="9">
        <f>P1678+S1687</f>
        <v>0.2916001118724702</v>
      </c>
      <c r="Q1687" s="2"/>
      <c r="R1687" s="5">
        <f t="array" ref="R1687:S1688">MMULT(V1687:V1688,TRANSPOSE(K1678:K1679)*$F$2)</f>
        <v>-1.4729144167872117E-2</v>
      </c>
      <c r="S1687" s="5">
        <v>-3.8399888127529813E-2</v>
      </c>
      <c r="T1687" s="2"/>
      <c r="U1687" s="2"/>
      <c r="V1687" s="10">
        <f>(W1678-U1678)*W1678*(1-W1678)</f>
        <v>-5.6908073295126101E-2</v>
      </c>
      <c r="W1687" s="2"/>
      <c r="X1687" s="2"/>
      <c r="Y1687" s="2"/>
    </row>
    <row r="1688" spans="1:25" x14ac:dyDescent="0.25">
      <c r="A1688" s="2"/>
      <c r="B1688" s="2"/>
      <c r="C1688" s="9">
        <f>H1688+C1679</f>
        <v>0.46794141033719699</v>
      </c>
      <c r="D1688" s="9">
        <f t="shared" si="382"/>
        <v>6.1717020370611761E-2</v>
      </c>
      <c r="E1688" s="9">
        <f t="shared" si="383"/>
        <v>0.44472295275788909</v>
      </c>
      <c r="F1688" s="2"/>
      <c r="G1688" s="2"/>
      <c r="H1688" s="5">
        <f>$F$2 * (L1688*A1678)</f>
        <v>-6.8322208015266115E-3</v>
      </c>
      <c r="I1688" s="5">
        <f>L1688*A1679*$F$2</f>
        <v>-1.2885328704633522E-3</v>
      </c>
      <c r="J1688" s="5">
        <f>L1688*A1680*$F$2</f>
        <v>-8.7800030475758649E-3</v>
      </c>
      <c r="K1688" s="2"/>
      <c r="L1688" s="10">
        <f>(K1679*(1-K1679)*M1688) * $D$2</f>
        <v>-8.3238557523472364E-3</v>
      </c>
      <c r="M1688" s="10">
        <f>P1678*V1687+P1679*V1688</f>
        <v>-4.4363743207883999E-2</v>
      </c>
      <c r="N1688" s="2"/>
      <c r="O1688" s="9">
        <f>O1679+R1688</f>
        <v>0.23495054605869642</v>
      </c>
      <c r="P1688" s="9">
        <f>P1679+S1688</f>
        <v>0.40076504234461863</v>
      </c>
      <c r="Q1688" s="2"/>
      <c r="R1688" s="5">
        <v>-1.5049453941303591E-2</v>
      </c>
      <c r="S1688" s="5">
        <v>-3.9234957655381403E-2</v>
      </c>
      <c r="T1688" s="2"/>
      <c r="U1688" s="2"/>
      <c r="V1688" s="10">
        <f>(W1679-U1679)*W1679*(1-W1679)</f>
        <v>-5.8145634137482693E-2</v>
      </c>
      <c r="W1688" s="2"/>
      <c r="X1688" s="2"/>
      <c r="Y1688" s="2"/>
    </row>
    <row r="1689" spans="1:25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x14ac:dyDescent="0.25">
      <c r="A1691" s="2"/>
      <c r="B1691" s="2"/>
      <c r="C1691" s="2" t="s">
        <v>9</v>
      </c>
      <c r="D1691" s="2"/>
      <c r="E1691" s="2"/>
      <c r="F1691" s="2"/>
      <c r="G1691" s="2"/>
      <c r="H1691" s="2" t="s">
        <v>14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x14ac:dyDescent="0.25">
      <c r="A1692" s="2"/>
      <c r="B1692" s="2"/>
      <c r="C1692" s="9">
        <f>C1683+H1692</f>
        <v>-0.15960123136169524</v>
      </c>
      <c r="D1692" s="9">
        <f>D1683+I1692</f>
        <v>-0.43489086719314235</v>
      </c>
      <c r="E1692" s="2"/>
      <c r="F1692" s="2"/>
      <c r="G1692" s="2"/>
      <c r="H1692" s="5">
        <f>L1687*A1683*$F$2</f>
        <v>-4.0937520604880087E-4</v>
      </c>
      <c r="I1692" s="5">
        <f>L1687*A1684*$F$2</f>
        <v>-1.0713504114177265E-3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x14ac:dyDescent="0.25">
      <c r="A1693" s="2"/>
      <c r="B1693" s="2"/>
      <c r="C1693" s="9">
        <f>C1684+H1693</f>
        <v>0.12537125558873702</v>
      </c>
      <c r="D1693" s="9">
        <f>D1684+I1693</f>
        <v>0.10734846049360949</v>
      </c>
      <c r="E1693" s="2"/>
      <c r="F1693" s="2"/>
      <c r="G1693" s="2"/>
      <c r="H1693" s="5">
        <f>L1688*A1683*$F$2</f>
        <v>-2.1579416876588843E-3</v>
      </c>
      <c r="I1693" s="5">
        <f>L1688*A1684*$F$2</f>
        <v>-5.6474150870124001E-3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spans="1:25" x14ac:dyDescent="0.25">
      <c r="A1697" s="2" t="s">
        <v>2</v>
      </c>
      <c r="B1697" s="2">
        <f>B1675+1</f>
        <v>78</v>
      </c>
      <c r="C1697" s="2"/>
      <c r="D1697" s="2"/>
      <c r="E1697" s="2"/>
      <c r="F1697" s="2"/>
      <c r="G1697" s="2"/>
      <c r="H1697" s="2" t="s">
        <v>10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 t="s">
        <v>25</v>
      </c>
      <c r="X1697" s="2"/>
      <c r="Y1697" s="2"/>
    </row>
    <row r="1698" spans="1:25" x14ac:dyDescent="0.25">
      <c r="A1698" s="2" t="s">
        <v>24</v>
      </c>
      <c r="B1698" s="2"/>
      <c r="C1698" s="2"/>
      <c r="D1698" s="2"/>
      <c r="E1698" s="2"/>
      <c r="F1698" s="2"/>
      <c r="G1698" s="2"/>
      <c r="H1698" s="5">
        <f t="array" ref="H1698:H1699">MMULT(C1700:E1701,A1700:A1702)</f>
        <v>-0.53744602035451816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 t="s">
        <v>21</v>
      </c>
    </row>
    <row r="1699" spans="1:25" x14ac:dyDescent="0.25">
      <c r="A1699" s="2" t="s">
        <v>3</v>
      </c>
      <c r="B1699" s="2"/>
      <c r="C1699" s="2" t="s">
        <v>8</v>
      </c>
      <c r="D1699" s="2"/>
      <c r="E1699" s="2"/>
      <c r="F1699" s="2"/>
      <c r="G1699" s="2"/>
      <c r="H1699" s="5">
        <v>0.95859319436351487</v>
      </c>
      <c r="I1699" s="2"/>
      <c r="J1699" s="2"/>
      <c r="K1699" s="2" t="s">
        <v>15</v>
      </c>
      <c r="L1699" s="2"/>
      <c r="M1699" s="2"/>
      <c r="N1699" s="2"/>
      <c r="O1699" s="2" t="s">
        <v>17</v>
      </c>
      <c r="P1699" s="2"/>
      <c r="Q1699" s="2"/>
      <c r="R1699" s="2" t="s">
        <v>19</v>
      </c>
      <c r="S1699" s="2"/>
      <c r="T1699" s="2"/>
      <c r="U1699" s="2" t="s">
        <v>20</v>
      </c>
      <c r="V1699" s="2"/>
      <c r="W1699" s="2" t="s">
        <v>4</v>
      </c>
      <c r="X1699" s="2"/>
      <c r="Y1699" s="2" t="s">
        <v>5</v>
      </c>
    </row>
    <row r="1700" spans="1:25" x14ac:dyDescent="0.25">
      <c r="A1700" s="9">
        <f>A1678</f>
        <v>0.91200000000000003</v>
      </c>
      <c r="B1700" s="2"/>
      <c r="C1700" s="10">
        <f>C1687</f>
        <v>-0.23264603284752181</v>
      </c>
      <c r="D1700" s="10">
        <f t="shared" ref="D1700:E1700" si="384">D1687</f>
        <v>0.79875535345419535</v>
      </c>
      <c r="E1700" s="10">
        <f t="shared" si="384"/>
        <v>-0.39476003344001703</v>
      </c>
      <c r="F1700" s="2"/>
      <c r="G1700" s="2"/>
      <c r="H1700" s="2"/>
      <c r="I1700" s="5">
        <f>H1698+H1705</f>
        <v>-0.9094016457638805</v>
      </c>
      <c r="J1700" s="2"/>
      <c r="K1700" s="9">
        <f>1/(1+EXP(-$D$2 * I1700))</f>
        <v>0.28712229463540961</v>
      </c>
      <c r="L1700" s="2"/>
      <c r="M1700" s="2"/>
      <c r="N1700" s="2"/>
      <c r="O1700" s="10">
        <v>-0.12</v>
      </c>
      <c r="P1700" s="10">
        <v>0.33</v>
      </c>
      <c r="Q1700" s="2"/>
      <c r="R1700" s="5">
        <f t="array" ref="R1700:R1701">MMULT(O1700:P1701,K1700:K1701)</f>
        <v>0.21158394765155464</v>
      </c>
      <c r="S1700" s="2"/>
      <c r="T1700" s="2"/>
      <c r="U1700" s="11">
        <f>1/(1+EXP(-$D$2 * R1700))</f>
        <v>0.55269953009166861</v>
      </c>
      <c r="V1700" s="2"/>
      <c r="W1700" s="9">
        <f>W1678</f>
        <v>0.21</v>
      </c>
      <c r="X1700" s="2"/>
      <c r="Y1700" s="1">
        <f>0.5*((U1700-W1700)^2 + (U1701-W1701)^2)</f>
        <v>9.217070014540632E-2</v>
      </c>
    </row>
    <row r="1701" spans="1:25" x14ac:dyDescent="0.25">
      <c r="A1701" s="9">
        <f t="shared" ref="A1701:A1702" si="385">A1679</f>
        <v>0.17199999999999999</v>
      </c>
      <c r="B1701" s="2"/>
      <c r="C1701" s="10">
        <f>C1688</f>
        <v>0.46794141033719699</v>
      </c>
      <c r="D1701" s="10">
        <f t="shared" ref="D1701:E1701" si="386">D1688</f>
        <v>6.1717020370611761E-2</v>
      </c>
      <c r="E1701" s="10">
        <f t="shared" si="386"/>
        <v>0.44472295275788909</v>
      </c>
      <c r="F1701" s="2"/>
      <c r="G1701" s="2"/>
      <c r="H1701" s="2"/>
      <c r="I1701" s="5">
        <f>H1699+H1706</f>
        <v>1.0751316323132907</v>
      </c>
      <c r="J1701" s="2"/>
      <c r="K1701" s="9">
        <f>1/(1+EXP(-$D$2 * I1701))</f>
        <v>0.74557158487213271</v>
      </c>
      <c r="L1701" s="2"/>
      <c r="M1701" s="2"/>
      <c r="N1701" s="2"/>
      <c r="O1701" s="10">
        <v>0.25</v>
      </c>
      <c r="P1701" s="10">
        <v>0.44</v>
      </c>
      <c r="Q1701" s="2"/>
      <c r="R1701" s="5">
        <v>0.39983207100259077</v>
      </c>
      <c r="S1701" s="2"/>
      <c r="T1701" s="2"/>
      <c r="U1701" s="11">
        <f>1/(1+EXP(-$D$2 * R1701))</f>
        <v>0.5986473126977393</v>
      </c>
      <c r="V1701" s="2"/>
      <c r="W1701" s="9">
        <f>W1679</f>
        <v>0.34</v>
      </c>
      <c r="X1701" s="2"/>
      <c r="Y1701" s="2"/>
    </row>
    <row r="1702" spans="1:25" x14ac:dyDescent="0.25">
      <c r="A1702" s="9">
        <f t="shared" si="385"/>
        <v>1.1719999999999999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x14ac:dyDescent="0.25">
      <c r="A1704" s="2" t="s">
        <v>7</v>
      </c>
      <c r="B1704" s="2"/>
      <c r="C1704" s="2" t="s">
        <v>9</v>
      </c>
      <c r="D1704" s="2"/>
      <c r="E1704" s="2"/>
      <c r="F1704" s="2"/>
      <c r="G1704" s="2"/>
      <c r="H1704" s="2" t="s">
        <v>11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x14ac:dyDescent="0.25">
      <c r="A1705" s="9">
        <f>K1678</f>
        <v>0.28758161706173546</v>
      </c>
      <c r="B1705" s="2"/>
      <c r="C1705" s="10">
        <f>C1692</f>
        <v>-0.15960123136169524</v>
      </c>
      <c r="D1705" s="10">
        <f>D1692</f>
        <v>-0.43489086719314235</v>
      </c>
      <c r="E1705" s="2"/>
      <c r="F1705" s="2"/>
      <c r="G1705" s="2"/>
      <c r="H1705" s="5">
        <f t="array" ref="H1705:H1706">MMULT(C1705:D1706,A1705:A1706)</f>
        <v>-0.37195562540936228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x14ac:dyDescent="0.25">
      <c r="A1706" s="9">
        <f>K1679</f>
        <v>0.74974498157146696</v>
      </c>
      <c r="B1706" s="2"/>
      <c r="C1706" s="10">
        <f>C1693</f>
        <v>0.12537125558873702</v>
      </c>
      <c r="D1706" s="10">
        <f>D1693</f>
        <v>0.10734846049360949</v>
      </c>
      <c r="E1706" s="2"/>
      <c r="F1706" s="2"/>
      <c r="G1706" s="2"/>
      <c r="H1706" s="5">
        <v>0.11653843794977573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 t="s">
        <v>23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22</v>
      </c>
      <c r="W1707" s="2"/>
      <c r="X1707" s="2"/>
      <c r="Y1707" s="2"/>
    </row>
    <row r="1708" spans="1:25" x14ac:dyDescent="0.25">
      <c r="A1708" s="2"/>
      <c r="B1708" s="2"/>
      <c r="C1708" s="2" t="s">
        <v>8</v>
      </c>
      <c r="D1708" s="2" t="s">
        <v>12</v>
      </c>
      <c r="E1708" s="2"/>
      <c r="F1708" s="2"/>
      <c r="G1708" s="2"/>
      <c r="H1708" s="2" t="s">
        <v>13</v>
      </c>
      <c r="I1708" s="2"/>
      <c r="J1708" s="2"/>
      <c r="K1708" s="2"/>
      <c r="L1708" s="2" t="s">
        <v>16</v>
      </c>
      <c r="M1708" s="2"/>
      <c r="N1708" s="2"/>
      <c r="O1708" s="2" t="s">
        <v>17</v>
      </c>
      <c r="P1708" s="2"/>
      <c r="Q1708" s="2"/>
      <c r="R1708" s="2" t="s">
        <v>18</v>
      </c>
      <c r="S1708" s="2"/>
      <c r="T1708" s="2"/>
      <c r="U1708" s="2"/>
      <c r="V1708" s="2" t="s">
        <v>6</v>
      </c>
      <c r="W1708" s="2"/>
      <c r="X1708" s="2"/>
      <c r="Y1708" s="2"/>
    </row>
    <row r="1709" spans="1:25" x14ac:dyDescent="0.25">
      <c r="A1709" s="2"/>
      <c r="B1709" s="2"/>
      <c r="C1709" s="9">
        <f>H1709+C1700</f>
        <v>-0.23393758816629059</v>
      </c>
      <c r="D1709" s="9">
        <f t="shared" ref="D1709:D1710" si="387">I1709+D1700</f>
        <v>0.79851177065284862</v>
      </c>
      <c r="E1709" s="9">
        <f t="shared" ref="E1709:E1710" si="388">J1709+E1700</f>
        <v>-0.39641979531896115</v>
      </c>
      <c r="F1709" s="2"/>
      <c r="G1709" s="2"/>
      <c r="H1709" s="5">
        <f>$F$2 * (L1709*A1700)</f>
        <v>-1.2915553187687885E-3</v>
      </c>
      <c r="I1709" s="5">
        <f>L1709*A1701*$F$2</f>
        <v>-2.4358280134674517E-4</v>
      </c>
      <c r="J1709" s="5">
        <f>L1709*A1702*$F$2</f>
        <v>-1.6597618789441009E-3</v>
      </c>
      <c r="K1709" s="2"/>
      <c r="L1709" s="10">
        <f>(K1700*(1-K1700)*M1709) * $D$2</f>
        <v>-1.5735323084415064E-3</v>
      </c>
      <c r="M1709" s="10">
        <f>O1700*V1709+O1701*V1710</f>
        <v>-7.6876519972782316E-3</v>
      </c>
      <c r="N1709" s="2"/>
      <c r="O1709" s="9">
        <f>O1700+R1709</f>
        <v>-0.1346916076114987</v>
      </c>
      <c r="P1709" s="9">
        <f>P1700+S1709</f>
        <v>0.29185024508412483</v>
      </c>
      <c r="Q1709" s="2"/>
      <c r="R1709" s="5">
        <f t="array" ref="R1709:S1710">MMULT(V1709:V1710,TRANSPOSE(K1700:K1701)*$F$2)</f>
        <v>-1.4691607611498703E-2</v>
      </c>
      <c r="S1709" s="5">
        <v>-3.8149754915875168E-2</v>
      </c>
      <c r="T1709" s="2"/>
      <c r="U1709" s="2"/>
      <c r="V1709" s="10">
        <f>(W1700-U1700)*W1700*(1-W1700)</f>
        <v>-5.6853852042207831E-2</v>
      </c>
      <c r="W1709" s="2"/>
      <c r="X1709" s="2"/>
      <c r="Y1709" s="2"/>
    </row>
    <row r="1710" spans="1:25" x14ac:dyDescent="0.25">
      <c r="A1710" s="2"/>
      <c r="B1710" s="2"/>
      <c r="C1710" s="9">
        <f>H1710+C1701</f>
        <v>0.46104390824357083</v>
      </c>
      <c r="D1710" s="9">
        <f t="shared" si="387"/>
        <v>6.0416175677515595E-2</v>
      </c>
      <c r="E1710" s="9">
        <f t="shared" si="388"/>
        <v>0.43585905752353615</v>
      </c>
      <c r="F1710" s="2"/>
      <c r="G1710" s="2"/>
      <c r="H1710" s="5">
        <f>$F$2 * (L1710*A1700)</f>
        <v>-6.8975020936261682E-3</v>
      </c>
      <c r="I1710" s="5">
        <f>L1710*A1701*$F$2</f>
        <v>-1.3008446930961631E-3</v>
      </c>
      <c r="J1710" s="5">
        <f>L1710*A1702*$F$2</f>
        <v>-8.8638952343529261E-3</v>
      </c>
      <c r="K1710" s="2"/>
      <c r="L1710" s="10">
        <f>(K1701*(1-K1701)*M1710) * $D$2</f>
        <v>-8.4033894902852922E-3</v>
      </c>
      <c r="M1710" s="10">
        <f>P1700*V1709+P1701*V1710</f>
        <v>-4.4299572240452563E-2</v>
      </c>
      <c r="N1710" s="2"/>
      <c r="O1710" s="9">
        <f>O1701+R1710</f>
        <v>0.23500176173193937</v>
      </c>
      <c r="P1710" s="9">
        <f>P1701+S1710</f>
        <v>0.4010540160595778</v>
      </c>
      <c r="Q1710" s="2"/>
      <c r="R1710" s="5">
        <v>-1.4998238268060633E-2</v>
      </c>
      <c r="S1710" s="5">
        <v>-3.8945983940422216E-2</v>
      </c>
      <c r="T1710" s="2"/>
      <c r="U1710" s="2"/>
      <c r="V1710" s="10">
        <f>(W1701-U1701)*W1701*(1-W1701)</f>
        <v>-5.8040456969372684E-2</v>
      </c>
      <c r="W1710" s="2"/>
      <c r="X1710" s="2"/>
      <c r="Y1710" s="2"/>
    </row>
    <row r="1711" spans="1:25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x14ac:dyDescent="0.25">
      <c r="A1713" s="2"/>
      <c r="B1713" s="2"/>
      <c r="C1713" s="2" t="s">
        <v>9</v>
      </c>
      <c r="D1713" s="2"/>
      <c r="E1713" s="2"/>
      <c r="F1713" s="2"/>
      <c r="G1713" s="2"/>
      <c r="H1713" s="2" t="s">
        <v>14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x14ac:dyDescent="0.25">
      <c r="A1714" s="2"/>
      <c r="B1714" s="2"/>
      <c r="C1714" s="9">
        <f>C1705+H1714</f>
        <v>-0.16000849843087969</v>
      </c>
      <c r="D1714" s="9">
        <f>D1705+I1714</f>
        <v>-0.43595264034957748</v>
      </c>
      <c r="E1714" s="2"/>
      <c r="F1714" s="2"/>
      <c r="G1714" s="2"/>
      <c r="H1714" s="5">
        <f>L1709*A1705*$F$2</f>
        <v>-4.0726706918444453E-4</v>
      </c>
      <c r="I1714" s="5">
        <f>L1709*A1706*$F$2</f>
        <v>-1.0617731564351266E-3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x14ac:dyDescent="0.25">
      <c r="A1715" s="2"/>
      <c r="B1715" s="2"/>
      <c r="C1715" s="9">
        <f>C1706+H1715</f>
        <v>0.12319626128416276</v>
      </c>
      <c r="D1715" s="9">
        <f>D1706+I1715</f>
        <v>0.10167810130493087</v>
      </c>
      <c r="E1715" s="2"/>
      <c r="F1715" s="2"/>
      <c r="G1715" s="2"/>
      <c r="H1715" s="5">
        <f>L1710*A1705*$F$2</f>
        <v>-2.1749943045742534E-3</v>
      </c>
      <c r="I1715" s="5">
        <f>L1710*A1706*$F$2</f>
        <v>-5.6703591886786255E-3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</row>
    <row r="1719" spans="1:25" x14ac:dyDescent="0.25">
      <c r="A1719" s="2" t="s">
        <v>2</v>
      </c>
      <c r="B1719" s="2">
        <f>B1697+1</f>
        <v>79</v>
      </c>
      <c r="C1719" s="2"/>
      <c r="D1719" s="2"/>
      <c r="E1719" s="2"/>
      <c r="F1719" s="2"/>
      <c r="G1719" s="2"/>
      <c r="H1719" s="2" t="s">
        <v>10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 t="s">
        <v>25</v>
      </c>
      <c r="X1719" s="2"/>
      <c r="Y1719" s="2"/>
    </row>
    <row r="1720" spans="1:25" x14ac:dyDescent="0.25">
      <c r="A1720" s="2" t="s">
        <v>24</v>
      </c>
      <c r="B1720" s="2"/>
      <c r="C1720" s="2"/>
      <c r="D1720" s="2"/>
      <c r="E1720" s="2"/>
      <c r="F1720" s="2"/>
      <c r="G1720" s="2"/>
      <c r="H1720" s="5">
        <f t="array" ref="H1720:H1721">MMULT(C1722:E1723,A1722:A1724)</f>
        <v>-0.54061105596918957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 t="s">
        <v>21</v>
      </c>
    </row>
    <row r="1721" spans="1:25" x14ac:dyDescent="0.25">
      <c r="A1721" s="2" t="s">
        <v>3</v>
      </c>
      <c r="B1721" s="2"/>
      <c r="C1721" s="2" t="s">
        <v>8</v>
      </c>
      <c r="D1721" s="2"/>
      <c r="E1721" s="2"/>
      <c r="F1721" s="2"/>
      <c r="G1721" s="2"/>
      <c r="H1721" s="5">
        <v>0.9416904419522536</v>
      </c>
      <c r="I1721" s="2"/>
      <c r="J1721" s="2"/>
      <c r="K1721" s="2" t="s">
        <v>15</v>
      </c>
      <c r="L1721" s="2"/>
      <c r="M1721" s="2"/>
      <c r="N1721" s="2"/>
      <c r="O1721" s="2" t="s">
        <v>17</v>
      </c>
      <c r="P1721" s="2"/>
      <c r="Q1721" s="2"/>
      <c r="R1721" s="2" t="s">
        <v>19</v>
      </c>
      <c r="S1721" s="2"/>
      <c r="T1721" s="2"/>
      <c r="U1721" s="2" t="s">
        <v>20</v>
      </c>
      <c r="V1721" s="2"/>
      <c r="W1721" s="2" t="s">
        <v>4</v>
      </c>
      <c r="X1721" s="2"/>
      <c r="Y1721" s="2" t="s">
        <v>5</v>
      </c>
    </row>
    <row r="1722" spans="1:25" x14ac:dyDescent="0.25">
      <c r="A1722" s="9">
        <f>A1700</f>
        <v>0.91200000000000003</v>
      </c>
      <c r="B1722" s="2"/>
      <c r="C1722" s="10">
        <f>C1709</f>
        <v>-0.23393758816629059</v>
      </c>
      <c r="D1722" s="10">
        <f t="shared" ref="D1722:E1722" si="389">D1709</f>
        <v>0.79851177065284862</v>
      </c>
      <c r="E1722" s="10">
        <f t="shared" si="389"/>
        <v>-0.39641979531896115</v>
      </c>
      <c r="F1722" s="2"/>
      <c r="G1722" s="2"/>
      <c r="H1722" s="2"/>
      <c r="I1722" s="5">
        <f>H1720+H1727</f>
        <v>-0.9115869641944554</v>
      </c>
      <c r="J1722" s="2"/>
      <c r="K1722" s="9">
        <f>1/(1+EXP(-$D$2 * I1722))</f>
        <v>0.28667520508914313</v>
      </c>
      <c r="L1722" s="2"/>
      <c r="M1722" s="2"/>
      <c r="N1722" s="2"/>
      <c r="O1722" s="10">
        <v>-0.12</v>
      </c>
      <c r="P1722" s="10">
        <v>0.33</v>
      </c>
      <c r="Q1722" s="2"/>
      <c r="R1722" s="5">
        <f t="array" ref="R1722:R1723">MMULT(O1722:P1723,K1722:K1723)</f>
        <v>0.21023650763595964</v>
      </c>
      <c r="S1722" s="2"/>
      <c r="T1722" s="2"/>
      <c r="U1722" s="11">
        <f>1/(1+EXP(-$D$2 * R1722))</f>
        <v>0.55236638864692622</v>
      </c>
      <c r="V1722" s="2"/>
      <c r="W1722" s="9">
        <f>W1700</f>
        <v>0.21</v>
      </c>
      <c r="X1722" s="2"/>
      <c r="Y1722" s="1">
        <f>0.5*((U1722-W1722)^2 + (U1723-W1723)^2)</f>
        <v>9.1933637227803788E-2</v>
      </c>
    </row>
    <row r="1723" spans="1:25" x14ac:dyDescent="0.25">
      <c r="A1723" s="9">
        <f t="shared" ref="A1723:A1724" si="390">A1701</f>
        <v>0.17199999999999999</v>
      </c>
      <c r="B1723" s="2"/>
      <c r="C1723" s="10">
        <f>C1710</f>
        <v>0.46104390824357083</v>
      </c>
      <c r="D1723" s="10">
        <f t="shared" ref="D1723:E1723" si="391">D1710</f>
        <v>6.0416175677515595E-2</v>
      </c>
      <c r="E1723" s="10">
        <f t="shared" si="391"/>
        <v>0.43585905752353615</v>
      </c>
      <c r="F1723" s="2"/>
      <c r="G1723" s="2"/>
      <c r="H1723" s="2"/>
      <c r="I1723" s="5">
        <f>H1721+H1728</f>
        <v>1.0528711383193725</v>
      </c>
      <c r="J1723" s="2"/>
      <c r="K1723" s="9">
        <f>1/(1+EXP(-$D$2 * I1723))</f>
        <v>0.7413258552928994</v>
      </c>
      <c r="L1723" s="2"/>
      <c r="M1723" s="2"/>
      <c r="N1723" s="2"/>
      <c r="O1723" s="10">
        <v>0.25</v>
      </c>
      <c r="P1723" s="10">
        <v>0.44</v>
      </c>
      <c r="Q1723" s="2"/>
      <c r="R1723" s="5">
        <v>0.39785217760116154</v>
      </c>
      <c r="S1723" s="2"/>
      <c r="T1723" s="2"/>
      <c r="U1723" s="11">
        <f>1/(1+EXP(-$D$2 * R1723))</f>
        <v>0.59817151349533015</v>
      </c>
      <c r="V1723" s="2"/>
      <c r="W1723" s="9">
        <f>W1701</f>
        <v>0.34</v>
      </c>
      <c r="X1723" s="2"/>
      <c r="Y1723" s="2"/>
    </row>
    <row r="1724" spans="1:25" x14ac:dyDescent="0.25">
      <c r="A1724" s="9">
        <f t="shared" si="390"/>
        <v>1.1719999999999999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x14ac:dyDescent="0.25">
      <c r="A1726" s="2" t="s">
        <v>7</v>
      </c>
      <c r="B1726" s="2"/>
      <c r="C1726" s="2" t="s">
        <v>9</v>
      </c>
      <c r="D1726" s="2"/>
      <c r="E1726" s="2"/>
      <c r="F1726" s="2"/>
      <c r="G1726" s="2"/>
      <c r="H1726" s="2" t="s">
        <v>11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x14ac:dyDescent="0.25">
      <c r="A1727" s="9">
        <f>K1700</f>
        <v>0.28712229463540961</v>
      </c>
      <c r="B1727" s="2"/>
      <c r="C1727" s="10">
        <f>C1714</f>
        <v>-0.16000849843087969</v>
      </c>
      <c r="D1727" s="10">
        <f>D1714</f>
        <v>-0.43595264034957748</v>
      </c>
      <c r="E1727" s="2"/>
      <c r="F1727" s="2"/>
      <c r="G1727" s="2"/>
      <c r="H1727" s="5">
        <f t="array" ref="H1727:H1728">MMULT(C1727:D1728,A1727:A1728)</f>
        <v>-0.37097590822526588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x14ac:dyDescent="0.25">
      <c r="A1728" s="9">
        <f>K1701</f>
        <v>0.74557158487213271</v>
      </c>
      <c r="B1728" s="2"/>
      <c r="C1728" s="10">
        <f>C1715</f>
        <v>0.12319626128416276</v>
      </c>
      <c r="D1728" s="10">
        <f>D1715</f>
        <v>0.10167810130493087</v>
      </c>
      <c r="E1728" s="2"/>
      <c r="F1728" s="2"/>
      <c r="G1728" s="2"/>
      <c r="H1728" s="5">
        <v>0.11118069636711886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 t="s">
        <v>23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 t="s">
        <v>22</v>
      </c>
      <c r="W1729" s="2"/>
      <c r="X1729" s="2"/>
      <c r="Y1729" s="2"/>
    </row>
    <row r="1730" spans="1:25" x14ac:dyDescent="0.25">
      <c r="A1730" s="2"/>
      <c r="B1730" s="2"/>
      <c r="C1730" s="2" t="s">
        <v>8</v>
      </c>
      <c r="D1730" s="2" t="s">
        <v>12</v>
      </c>
      <c r="E1730" s="2"/>
      <c r="F1730" s="2"/>
      <c r="G1730" s="2"/>
      <c r="H1730" s="2" t="s">
        <v>13</v>
      </c>
      <c r="I1730" s="2"/>
      <c r="J1730" s="2"/>
      <c r="K1730" s="2"/>
      <c r="L1730" s="2" t="s">
        <v>16</v>
      </c>
      <c r="M1730" s="2"/>
      <c r="N1730" s="2"/>
      <c r="O1730" s="2" t="s">
        <v>17</v>
      </c>
      <c r="P1730" s="2"/>
      <c r="Q1730" s="2"/>
      <c r="R1730" s="2" t="s">
        <v>18</v>
      </c>
      <c r="S1730" s="2"/>
      <c r="T1730" s="2"/>
      <c r="U1730" s="2"/>
      <c r="V1730" s="2" t="s">
        <v>6</v>
      </c>
      <c r="W1730" s="2"/>
      <c r="X1730" s="2"/>
      <c r="Y1730" s="2"/>
    </row>
    <row r="1731" spans="1:25" x14ac:dyDescent="0.25">
      <c r="A1731" s="2"/>
      <c r="B1731" s="2"/>
      <c r="C1731" s="9">
        <f>H1731+C1722</f>
        <v>-0.23522457405920461</v>
      </c>
      <c r="D1731" s="9">
        <f t="shared" ref="D1731:D1732" si="392">I1731+D1722</f>
        <v>0.79826904962918499</v>
      </c>
      <c r="E1731" s="9">
        <f t="shared" ref="E1731:E1732" si="393">J1731+E1722</f>
        <v>-0.39807368508485508</v>
      </c>
      <c r="F1731" s="2"/>
      <c r="G1731" s="2"/>
      <c r="H1731" s="5">
        <f>$F$2 * (L1731*A1722)</f>
        <v>-1.2869858929140231E-3</v>
      </c>
      <c r="I1731" s="5">
        <f>L1731*A1723*$F$2</f>
        <v>-2.4272102366360961E-4</v>
      </c>
      <c r="J1731" s="5">
        <f>L1731*A1724*$F$2</f>
        <v>-1.653889765893898E-3</v>
      </c>
      <c r="K1731" s="2"/>
      <c r="L1731" s="10">
        <f>(K1722*(1-K1722)*M1731) * $D$2</f>
        <v>-1.567965269144765E-3</v>
      </c>
      <c r="M1731" s="10">
        <f>O1722*V1731+O1723*V1732</f>
        <v>-7.6675918419050115E-3</v>
      </c>
      <c r="N1731" s="2"/>
      <c r="O1731" s="9">
        <f>O1722+R1731</f>
        <v>-0.13465447111341813</v>
      </c>
      <c r="P1731" s="9">
        <f>P1722+S1731</f>
        <v>0.2921043671054786</v>
      </c>
      <c r="Q1731" s="2"/>
      <c r="R1731" s="5">
        <f t="array" ref="R1731:S1732">MMULT(V1731:V1732,TRANSPOSE(K1722:K1723)*$F$2)</f>
        <v>-1.465447111341815E-2</v>
      </c>
      <c r="S1731" s="5">
        <v>-3.7895632894521393E-2</v>
      </c>
      <c r="T1731" s="2"/>
      <c r="U1731" s="2"/>
      <c r="V1731" s="10">
        <f>(W1722-U1722)*W1722*(1-W1722)</f>
        <v>-5.6798583876525068E-2</v>
      </c>
      <c r="W1731" s="2"/>
      <c r="X1731" s="2"/>
      <c r="Y1731" s="2"/>
    </row>
    <row r="1732" spans="1:25" x14ac:dyDescent="0.25">
      <c r="A1732" s="2"/>
      <c r="B1732" s="2"/>
      <c r="C1732" s="9">
        <f>H1732+C1723</f>
        <v>0.45408150427266819</v>
      </c>
      <c r="D1732" s="9">
        <f t="shared" si="392"/>
        <v>5.9103090718090973E-2</v>
      </c>
      <c r="E1732" s="9">
        <f t="shared" si="393"/>
        <v>0.42691175768373585</v>
      </c>
      <c r="F1732" s="2"/>
      <c r="G1732" s="2"/>
      <c r="H1732" s="5">
        <f>$F$2 * (L1732*A1722)</f>
        <v>-6.9624039709026324E-3</v>
      </c>
      <c r="I1732" s="5">
        <f>L1732*A1723*$F$2</f>
        <v>-1.3130849594246191E-3</v>
      </c>
      <c r="J1732" s="5">
        <f>L1732*A1724*$F$2</f>
        <v>-8.9472998398003115E-3</v>
      </c>
      <c r="K1732" s="2"/>
      <c r="L1732" s="10">
        <f>(K1723*(1-K1723)*M1732) * $D$2</f>
        <v>-8.4824609781952148E-3</v>
      </c>
      <c r="M1732" s="10">
        <f>P1722*V1731+P1723*V1732</f>
        <v>-4.423435523572819E-2</v>
      </c>
      <c r="N1732" s="2"/>
      <c r="O1732" s="9">
        <f>O1723+R1732</f>
        <v>0.23505266339581463</v>
      </c>
      <c r="P1732" s="9">
        <f>P1723+S1732</f>
        <v>0.4013470335217762</v>
      </c>
      <c r="Q1732" s="2"/>
      <c r="R1732" s="5">
        <v>-1.4947336604185367E-2</v>
      </c>
      <c r="S1732" s="5">
        <v>-3.8652966478223791E-2</v>
      </c>
      <c r="T1732" s="2"/>
      <c r="U1732" s="2"/>
      <c r="V1732" s="10">
        <f>(W1723-U1723)*W1723*(1-W1723)</f>
        <v>-5.7933687628352076E-2</v>
      </c>
      <c r="W1732" s="2"/>
      <c r="X1732" s="2"/>
      <c r="Y1732" s="2"/>
    </row>
    <row r="1733" spans="1:25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x14ac:dyDescent="0.25">
      <c r="A1735" s="2"/>
      <c r="B1735" s="2"/>
      <c r="C1735" s="2" t="s">
        <v>9</v>
      </c>
      <c r="D1735" s="2"/>
      <c r="E1735" s="2"/>
      <c r="F1735" s="2"/>
      <c r="G1735" s="2"/>
      <c r="H1735" s="2" t="s">
        <v>14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x14ac:dyDescent="0.25">
      <c r="A1736" s="2"/>
      <c r="B1736" s="2"/>
      <c r="C1736" s="9">
        <f>C1727+H1736</f>
        <v>-0.16041367643826662</v>
      </c>
      <c r="D1736" s="9">
        <f>D1727+I1736</f>
        <v>-0.43700476766524415</v>
      </c>
      <c r="E1736" s="2"/>
      <c r="F1736" s="2"/>
      <c r="G1736" s="2"/>
      <c r="H1736" s="5">
        <f>L1731*A1727*$F$2</f>
        <v>-4.0517800738692529E-4</v>
      </c>
      <c r="I1736" s="5">
        <f>L1731*A1728*$F$2</f>
        <v>-1.0521273156666505E-3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x14ac:dyDescent="0.25">
      <c r="A1737" s="2"/>
      <c r="B1737" s="2"/>
      <c r="C1737" s="9">
        <f>C1728+H1737</f>
        <v>0.1210043079899695</v>
      </c>
      <c r="D1737" s="9">
        <f>D1728+I1737</f>
        <v>9.5986247617314738E-2</v>
      </c>
      <c r="E1737" s="2"/>
      <c r="F1737" s="2"/>
      <c r="G1737" s="2"/>
      <c r="H1737" s="5">
        <f>L1732*A1727*$F$2</f>
        <v>-2.1919532941932583E-3</v>
      </c>
      <c r="I1737" s="5">
        <f>L1732*A1728*$F$2</f>
        <v>-5.6918536876161248E-3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spans="1:25" x14ac:dyDescent="0.25">
      <c r="A1741" s="2" t="s">
        <v>2</v>
      </c>
      <c r="B1741" s="2">
        <f>B1719+1</f>
        <v>80</v>
      </c>
      <c r="C1741" s="2"/>
      <c r="D1741" s="2"/>
      <c r="E1741" s="2"/>
      <c r="F1741" s="2"/>
      <c r="G1741" s="2"/>
      <c r="H1741" s="2" t="s">
        <v>10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 t="s">
        <v>25</v>
      </c>
      <c r="X1741" s="2"/>
      <c r="Y1741" s="2"/>
    </row>
    <row r="1742" spans="1:25" x14ac:dyDescent="0.25">
      <c r="A1742" s="2" t="s">
        <v>24</v>
      </c>
      <c r="B1742" s="2"/>
      <c r="C1742" s="2"/>
      <c r="D1742" s="2"/>
      <c r="E1742" s="2"/>
      <c r="F1742" s="2"/>
      <c r="G1742" s="2"/>
      <c r="H1742" s="5">
        <f t="array" ref="H1742:H1743">MMULT(C1744:E1745,A1744:A1746)</f>
        <v>-0.54376489392522487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 t="s">
        <v>21</v>
      </c>
    </row>
    <row r="1743" spans="1:25" x14ac:dyDescent="0.25">
      <c r="A1743" s="2" t="s">
        <v>3</v>
      </c>
      <c r="B1743" s="2"/>
      <c r="C1743" s="2" t="s">
        <v>8</v>
      </c>
      <c r="D1743" s="2"/>
      <c r="E1743" s="2"/>
      <c r="F1743" s="2"/>
      <c r="G1743" s="2"/>
      <c r="H1743" s="5">
        <v>0.92462864350552354</v>
      </c>
      <c r="I1743" s="2"/>
      <c r="J1743" s="2"/>
      <c r="K1743" s="2" t="s">
        <v>15</v>
      </c>
      <c r="L1743" s="2"/>
      <c r="M1743" s="2"/>
      <c r="N1743" s="2"/>
      <c r="O1743" s="2" t="s">
        <v>17</v>
      </c>
      <c r="P1743" s="2"/>
      <c r="Q1743" s="2"/>
      <c r="R1743" s="2" t="s">
        <v>19</v>
      </c>
      <c r="S1743" s="2"/>
      <c r="T1743" s="2"/>
      <c r="U1743" s="2" t="s">
        <v>20</v>
      </c>
      <c r="V1743" s="2"/>
      <c r="W1743" s="2" t="s">
        <v>4</v>
      </c>
      <c r="X1743" s="2"/>
      <c r="Y1743" s="2" t="s">
        <v>5</v>
      </c>
    </row>
    <row r="1744" spans="1:25" x14ac:dyDescent="0.25">
      <c r="A1744" s="9">
        <f>A1722</f>
        <v>0.91200000000000003</v>
      </c>
      <c r="B1744" s="2"/>
      <c r="C1744" s="10">
        <f>C1731</f>
        <v>-0.23522457405920461</v>
      </c>
      <c r="D1744" s="10">
        <f t="shared" ref="D1744:E1744" si="394">D1731</f>
        <v>0.79826904962918499</v>
      </c>
      <c r="E1744" s="10">
        <f t="shared" si="394"/>
        <v>-0.39807368508485508</v>
      </c>
      <c r="F1744" s="2"/>
      <c r="G1744" s="2"/>
      <c r="H1744" s="2"/>
      <c r="I1744" s="5">
        <f>H1742+H1749</f>
        <v>-0.91371445067378032</v>
      </c>
      <c r="J1744" s="2"/>
      <c r="K1744" s="9">
        <f>1/(1+EXP(-$D$2 * I1744))</f>
        <v>0.28624034751467858</v>
      </c>
      <c r="L1744" s="2"/>
      <c r="M1744" s="2"/>
      <c r="N1744" s="2"/>
      <c r="O1744" s="10">
        <v>-0.12</v>
      </c>
      <c r="P1744" s="10">
        <v>0.33</v>
      </c>
      <c r="Q1744" s="2"/>
      <c r="R1744" s="5">
        <f t="array" ref="R1744:R1745">MMULT(O1744:P1745,K1744:K1745)</f>
        <v>0.20886376835994103</v>
      </c>
      <c r="S1744" s="2"/>
      <c r="T1744" s="2"/>
      <c r="U1744" s="11">
        <f>1/(1+EXP(-$D$2 * R1744))</f>
        <v>0.55202694385881479</v>
      </c>
      <c r="V1744" s="2"/>
      <c r="W1744" s="9">
        <f>W1722</f>
        <v>0.21</v>
      </c>
      <c r="X1744" s="2"/>
      <c r="Y1744" s="1">
        <f>0.5*((U1744-W1744)^2 + (U1745-W1745)^2)</f>
        <v>9.1692928646607635E-2</v>
      </c>
    </row>
    <row r="1745" spans="1:25" x14ac:dyDescent="0.25">
      <c r="A1745" s="9">
        <f t="shared" ref="A1745:A1746" si="395">A1723</f>
        <v>0.17199999999999999</v>
      </c>
      <c r="B1745" s="2"/>
      <c r="C1745" s="10">
        <f>C1732</f>
        <v>0.45408150427266819</v>
      </c>
      <c r="D1745" s="10">
        <f t="shared" ref="D1745:E1745" si="396">D1732</f>
        <v>5.9103090718090973E-2</v>
      </c>
      <c r="E1745" s="10">
        <f t="shared" si="396"/>
        <v>0.42691175768373585</v>
      </c>
      <c r="F1745" s="2"/>
      <c r="G1745" s="2"/>
      <c r="H1745" s="2"/>
      <c r="I1745" s="5">
        <f>H1743+H1750</f>
        <v>1.0304746654264798</v>
      </c>
      <c r="J1745" s="2"/>
      <c r="K1745" s="9">
        <f>1/(1+EXP(-$D$2 * I1745))</f>
        <v>0.73700790927788618</v>
      </c>
      <c r="L1745" s="2"/>
      <c r="M1745" s="2"/>
      <c r="N1745" s="2"/>
      <c r="O1745" s="10">
        <v>0.25</v>
      </c>
      <c r="P1745" s="10">
        <v>0.44</v>
      </c>
      <c r="Q1745" s="2"/>
      <c r="R1745" s="5">
        <v>0.39584356696093959</v>
      </c>
      <c r="S1745" s="2"/>
      <c r="T1745" s="2"/>
      <c r="U1745" s="11">
        <f>1/(1+EXP(-$D$2 * R1745))</f>
        <v>0.59768862405588341</v>
      </c>
      <c r="V1745" s="2"/>
      <c r="W1745" s="9">
        <f>W1723</f>
        <v>0.34</v>
      </c>
      <c r="X1745" s="2"/>
      <c r="Y1745" s="2"/>
    </row>
    <row r="1746" spans="1:25" x14ac:dyDescent="0.25">
      <c r="A1746" s="9">
        <f t="shared" si="395"/>
        <v>1.1719999999999999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x14ac:dyDescent="0.25">
      <c r="A1748" s="2" t="s">
        <v>7</v>
      </c>
      <c r="B1748" s="2"/>
      <c r="C1748" s="2" t="s">
        <v>9</v>
      </c>
      <c r="D1748" s="2"/>
      <c r="E1748" s="2"/>
      <c r="F1748" s="2"/>
      <c r="G1748" s="2"/>
      <c r="H1748" s="2" t="s">
        <v>11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x14ac:dyDescent="0.25">
      <c r="A1749" s="9">
        <f>K1722</f>
        <v>0.28667520508914313</v>
      </c>
      <c r="B1749" s="2"/>
      <c r="C1749" s="10">
        <f>C1736</f>
        <v>-0.16041367643826662</v>
      </c>
      <c r="D1749" s="10">
        <f>D1736</f>
        <v>-0.43700476766524415</v>
      </c>
      <c r="E1749" s="2"/>
      <c r="F1749" s="2"/>
      <c r="G1749" s="2"/>
      <c r="H1749" s="5">
        <f t="array" ref="H1749:H1750">MMULT(C1749:D1750,A1749:A1750)</f>
        <v>-0.36994955674855545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x14ac:dyDescent="0.25">
      <c r="A1750" s="9">
        <f>K1723</f>
        <v>0.7413258552928994</v>
      </c>
      <c r="B1750" s="2"/>
      <c r="C1750" s="10">
        <f>C1737</f>
        <v>0.1210043079899695</v>
      </c>
      <c r="D1750" s="10">
        <f>D1737</f>
        <v>9.5986247617314738E-2</v>
      </c>
      <c r="E1750" s="2"/>
      <c r="F1750" s="2"/>
      <c r="G1750" s="2"/>
      <c r="H1750" s="5">
        <v>0.10584602192095623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 t="s">
        <v>23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s">
        <v>22</v>
      </c>
      <c r="W1751" s="2"/>
      <c r="X1751" s="2"/>
      <c r="Y1751" s="2"/>
    </row>
    <row r="1752" spans="1:25" x14ac:dyDescent="0.25">
      <c r="A1752" s="2"/>
      <c r="B1752" s="2"/>
      <c r="C1752" s="2" t="s">
        <v>8</v>
      </c>
      <c r="D1752" s="2" t="s">
        <v>12</v>
      </c>
      <c r="E1752" s="2"/>
      <c r="F1752" s="2"/>
      <c r="G1752" s="2"/>
      <c r="H1752" s="2" t="s">
        <v>13</v>
      </c>
      <c r="I1752" s="2"/>
      <c r="J1752" s="2"/>
      <c r="K1752" s="2"/>
      <c r="L1752" s="2" t="s">
        <v>16</v>
      </c>
      <c r="M1752" s="2"/>
      <c r="N1752" s="2"/>
      <c r="O1752" s="2" t="s">
        <v>17</v>
      </c>
      <c r="P1752" s="2"/>
      <c r="Q1752" s="2"/>
      <c r="R1752" s="2" t="s">
        <v>18</v>
      </c>
      <c r="S1752" s="2"/>
      <c r="T1752" s="2"/>
      <c r="U1752" s="2"/>
      <c r="V1752" s="2" t="s">
        <v>6</v>
      </c>
      <c r="W1752" s="2"/>
      <c r="X1752" s="2"/>
      <c r="Y1752" s="2"/>
    </row>
    <row r="1753" spans="1:25" x14ac:dyDescent="0.25">
      <c r="A1753" s="2"/>
      <c r="B1753" s="2"/>
      <c r="C1753" s="9">
        <f>H1753+C1744</f>
        <v>-0.2365069814589752</v>
      </c>
      <c r="D1753" s="9">
        <f t="shared" ref="D1753:D1754" si="397">I1753+D1744</f>
        <v>0.79802719209326334</v>
      </c>
      <c r="E1753" s="9">
        <f t="shared" ref="E1753:E1754" si="398">J1753+E1744</f>
        <v>-0.39972169108543748</v>
      </c>
      <c r="F1753" s="2"/>
      <c r="G1753" s="2"/>
      <c r="H1753" s="5">
        <f>$F$2 * (L1753*A1744)</f>
        <v>-1.2824073997705998E-3</v>
      </c>
      <c r="I1753" s="5">
        <f>L1753*A1745*$F$2</f>
        <v>-2.4185753592164818E-4</v>
      </c>
      <c r="J1753" s="5">
        <f>L1753*A1746*$F$2</f>
        <v>-1.6480060005823935E-3</v>
      </c>
      <c r="K1753" s="2"/>
      <c r="L1753" s="10">
        <f>(K1744*(1-K1744)*M1753) * $D$2</f>
        <v>-1.5623871829563837E-3</v>
      </c>
      <c r="M1753" s="10">
        <f>O1744*V1753+O1745*V1754</f>
        <v>-7.6472594111937709E-3</v>
      </c>
      <c r="N1753" s="2"/>
      <c r="O1753" s="9">
        <f>O1744+R1753</f>
        <v>-0.13461773437165361</v>
      </c>
      <c r="P1753" s="9">
        <f>P1744+S1753</f>
        <v>0.29236244840682546</v>
      </c>
      <c r="Q1753" s="2"/>
      <c r="R1753" s="5">
        <f t="array" ref="R1753:S1754">MMULT(V1753:V1754,TRANSPOSE(K1744:K1745)*$F$2)</f>
        <v>-1.4617734371653618E-2</v>
      </c>
      <c r="S1753" s="5">
        <v>-3.7637551593174549E-2</v>
      </c>
      <c r="T1753" s="2"/>
      <c r="U1753" s="2"/>
      <c r="V1753" s="10">
        <f>(W1744-U1744)*W1744*(1-W1744)</f>
        <v>-5.6742269986177381E-2</v>
      </c>
      <c r="W1753" s="2"/>
      <c r="X1753" s="2"/>
      <c r="Y1753" s="2"/>
    </row>
    <row r="1754" spans="1:25" x14ac:dyDescent="0.25">
      <c r="A1754" s="2"/>
      <c r="B1754" s="2"/>
      <c r="C1754" s="9">
        <f>H1754+C1745</f>
        <v>0.44705465183860843</v>
      </c>
      <c r="D1754" s="9">
        <f t="shared" si="397"/>
        <v>5.7777851004649876E-2</v>
      </c>
      <c r="E1754" s="9">
        <f t="shared" si="398"/>
        <v>0.41788163591540467</v>
      </c>
      <c r="F1754" s="2"/>
      <c r="G1754" s="2"/>
      <c r="H1754" s="5">
        <f>$F$2 * (L1754*A1744)</f>
        <v>-7.0268524340597648E-3</v>
      </c>
      <c r="I1754" s="5">
        <f>L1754*A1745*$F$2</f>
        <v>-1.3252397134410959E-3</v>
      </c>
      <c r="J1754" s="5">
        <f>L1754*A1746*$F$2</f>
        <v>-9.0301217683311872E-3</v>
      </c>
      <c r="K1754" s="2"/>
      <c r="L1754" s="10">
        <f>(K1745*(1-K1745)*M1754) * $D$2</f>
        <v>-8.5609800609889909E-3</v>
      </c>
      <c r="M1754" s="10">
        <f>P1744*V1753+P1745*V1754</f>
        <v>-4.4168093080220239E-2</v>
      </c>
      <c r="N1754" s="2"/>
      <c r="O1754" s="9">
        <f>O1745+R1754</f>
        <v>0.23510325241258426</v>
      </c>
      <c r="P1754" s="9">
        <f>P1745+S1754</f>
        <v>0.40164404882201782</v>
      </c>
      <c r="Q1754" s="2"/>
      <c r="R1754" s="5">
        <v>-1.4896747587415741E-2</v>
      </c>
      <c r="S1754" s="5">
        <v>-3.8355951177982198E-2</v>
      </c>
      <c r="T1754" s="2"/>
      <c r="U1754" s="2"/>
      <c r="V1754" s="10">
        <f>(W1745-U1745)*W1745*(1-W1745)</f>
        <v>-5.7825327238140226E-2</v>
      </c>
      <c r="W1754" s="2"/>
      <c r="X1754" s="2"/>
      <c r="Y1754" s="2"/>
    </row>
    <row r="1755" spans="1:25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x14ac:dyDescent="0.25">
      <c r="A1757" s="2"/>
      <c r="B1757" s="2"/>
      <c r="C1757" s="2" t="s">
        <v>9</v>
      </c>
      <c r="D1757" s="2"/>
      <c r="E1757" s="2"/>
      <c r="F1757" s="2"/>
      <c r="G1757" s="2"/>
      <c r="H1757" s="2" t="s">
        <v>14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x14ac:dyDescent="0.25">
      <c r="A1758" s="2"/>
      <c r="B1758" s="2"/>
      <c r="C1758" s="9">
        <f>C1749+H1758</f>
        <v>-0.16081678433775903</v>
      </c>
      <c r="D1758" s="9">
        <f>D1749+I1758</f>
        <v>-0.43804718187847758</v>
      </c>
      <c r="E1758" s="2"/>
      <c r="F1758" s="2"/>
      <c r="G1758" s="2"/>
      <c r="H1758" s="5">
        <f>L1753*A1749*$F$2</f>
        <v>-4.0310789949240291E-4</v>
      </c>
      <c r="I1758" s="5">
        <f>L1753*A1750*$F$2</f>
        <v>-1.0424142132334244E-3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x14ac:dyDescent="0.25">
      <c r="A1759" s="2"/>
      <c r="B1759" s="2"/>
      <c r="C1759" s="9">
        <f>C1750+H1759</f>
        <v>0.11879550934669622</v>
      </c>
      <c r="D1759" s="9">
        <f>D1750+I1759</f>
        <v>9.0274419338042422E-2</v>
      </c>
      <c r="E1759" s="2"/>
      <c r="F1759" s="2"/>
      <c r="G1759" s="2"/>
      <c r="H1759" s="5">
        <f>L1754*A1749*$F$2</f>
        <v>-2.2087986432732759E-3</v>
      </c>
      <c r="I1759" s="5">
        <f>L1754*A1750*$F$2</f>
        <v>-5.7118282792723097E-3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</row>
    <row r="1763" spans="1:25" x14ac:dyDescent="0.25">
      <c r="A1763" s="2" t="s">
        <v>2</v>
      </c>
      <c r="B1763" s="2">
        <f>B1741+1</f>
        <v>81</v>
      </c>
      <c r="C1763" s="2"/>
      <c r="D1763" s="2"/>
      <c r="E1763" s="2"/>
      <c r="F1763" s="2"/>
      <c r="G1763" s="2"/>
      <c r="H1763" s="2" t="s">
        <v>10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 t="s">
        <v>25</v>
      </c>
      <c r="X1763" s="2"/>
      <c r="Y1763" s="2"/>
    </row>
    <row r="1764" spans="1:25" x14ac:dyDescent="0.25">
      <c r="A1764" s="2" t="s">
        <v>24</v>
      </c>
      <c r="B1764" s="2"/>
      <c r="C1764" s="2"/>
      <c r="D1764" s="2"/>
      <c r="E1764" s="2"/>
      <c r="F1764" s="2"/>
      <c r="G1764" s="2"/>
      <c r="H1764" s="5">
        <f t="array" ref="H1764:H1765">MMULT(C1766:E1767,A1766:A1768)</f>
        <v>-0.54690751200267684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 t="s">
        <v>21</v>
      </c>
    </row>
    <row r="1765" spans="1:25" x14ac:dyDescent="0.25">
      <c r="A1765" s="2" t="s">
        <v>3</v>
      </c>
      <c r="B1765" s="2"/>
      <c r="C1765" s="2" t="s">
        <v>8</v>
      </c>
      <c r="D1765" s="2"/>
      <c r="E1765" s="2"/>
      <c r="F1765" s="2"/>
      <c r="G1765" s="2"/>
      <c r="H1765" s="5">
        <v>0.90740891014246494</v>
      </c>
      <c r="I1765" s="2"/>
      <c r="J1765" s="2"/>
      <c r="K1765" s="2" t="s">
        <v>15</v>
      </c>
      <c r="L1765" s="2"/>
      <c r="M1765" s="2"/>
      <c r="N1765" s="2"/>
      <c r="O1765" s="2" t="s">
        <v>17</v>
      </c>
      <c r="P1765" s="2"/>
      <c r="Q1765" s="2"/>
      <c r="R1765" s="2" t="s">
        <v>19</v>
      </c>
      <c r="S1765" s="2"/>
      <c r="T1765" s="2"/>
      <c r="U1765" s="2" t="s">
        <v>20</v>
      </c>
      <c r="V1765" s="2"/>
      <c r="W1765" s="2" t="s">
        <v>4</v>
      </c>
      <c r="X1765" s="2"/>
      <c r="Y1765" s="2" t="s">
        <v>5</v>
      </c>
    </row>
    <row r="1766" spans="1:25" x14ac:dyDescent="0.25">
      <c r="A1766" s="9">
        <f>A1744</f>
        <v>0.91200000000000003</v>
      </c>
      <c r="B1766" s="2"/>
      <c r="C1766" s="10">
        <f>C1753</f>
        <v>-0.2365069814589752</v>
      </c>
      <c r="D1766" s="10">
        <f t="shared" ref="D1766:E1766" si="399">D1753</f>
        <v>0.79802719209326334</v>
      </c>
      <c r="E1766" s="10">
        <f t="shared" si="399"/>
        <v>-0.39972169108543748</v>
      </c>
      <c r="F1766" s="2"/>
      <c r="G1766" s="2"/>
      <c r="H1766" s="2"/>
      <c r="I1766" s="5">
        <f>H1764+H1771</f>
        <v>-0.91578400191903686</v>
      </c>
      <c r="J1766" s="2"/>
      <c r="K1766" s="9">
        <f>1/(1+EXP(-$D$2 * I1766))</f>
        <v>0.28581771121908484</v>
      </c>
      <c r="L1766" s="2"/>
      <c r="M1766" s="2"/>
      <c r="N1766" s="2"/>
      <c r="O1766" s="10">
        <v>-0.12</v>
      </c>
      <c r="P1766" s="10">
        <v>0.33</v>
      </c>
      <c r="Q1766" s="2"/>
      <c r="R1766" s="5">
        <f t="array" ref="R1766:R1767">MMULT(O1766:P1767,K1766:K1767)</f>
        <v>0.20746580602571524</v>
      </c>
      <c r="S1766" s="2"/>
      <c r="T1766" s="2"/>
      <c r="U1766" s="11">
        <f>1/(1+EXP(-$D$2 * R1766))</f>
        <v>0.55168121219439192</v>
      </c>
      <c r="V1766" s="2"/>
      <c r="W1766" s="9">
        <f>W1744</f>
        <v>0.21</v>
      </c>
      <c r="X1766" s="2"/>
      <c r="Y1766" s="1">
        <f>0.5*((U1766-W1766)^2 + (U1767-W1767)^2)</f>
        <v>9.1448600859615536E-2</v>
      </c>
    </row>
    <row r="1767" spans="1:25" x14ac:dyDescent="0.25">
      <c r="A1767" s="9">
        <f t="shared" ref="A1767:A1768" si="400">A1745</f>
        <v>0.17199999999999999</v>
      </c>
      <c r="B1767" s="2"/>
      <c r="C1767" s="10">
        <f>C1754</f>
        <v>0.44705465183860843</v>
      </c>
      <c r="D1767" s="10">
        <f t="shared" ref="D1767:E1767" si="401">D1754</f>
        <v>5.7777851004649876E-2</v>
      </c>
      <c r="E1767" s="10">
        <f t="shared" si="401"/>
        <v>0.41788163591540467</v>
      </c>
      <c r="F1767" s="2"/>
      <c r="G1767" s="2"/>
      <c r="H1767" s="2"/>
      <c r="I1767" s="5">
        <f>H1765+H1772</f>
        <v>1.0079459390786523</v>
      </c>
      <c r="J1767" s="2"/>
      <c r="K1767" s="9">
        <f>1/(1+EXP(-$D$2 * I1767))</f>
        <v>0.73261797385456184</v>
      </c>
      <c r="L1767" s="2"/>
      <c r="M1767" s="2"/>
      <c r="N1767" s="2"/>
      <c r="O1767" s="10">
        <v>0.25</v>
      </c>
      <c r="P1767" s="10">
        <v>0.44</v>
      </c>
      <c r="Q1767" s="2"/>
      <c r="R1767" s="5">
        <v>0.39380633630077844</v>
      </c>
      <c r="S1767" s="2"/>
      <c r="T1767" s="2"/>
      <c r="U1767" s="11">
        <f>1/(1+EXP(-$D$2 * R1767))</f>
        <v>0.59719866047979719</v>
      </c>
      <c r="V1767" s="2"/>
      <c r="W1767" s="9">
        <f>W1745</f>
        <v>0.34</v>
      </c>
      <c r="X1767" s="2"/>
      <c r="Y1767" s="2"/>
    </row>
    <row r="1768" spans="1:25" x14ac:dyDescent="0.25">
      <c r="A1768" s="9">
        <f t="shared" si="400"/>
        <v>1.1719999999999999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x14ac:dyDescent="0.25">
      <c r="A1770" s="2" t="s">
        <v>7</v>
      </c>
      <c r="B1770" s="2"/>
      <c r="C1770" s="2" t="s">
        <v>9</v>
      </c>
      <c r="D1770" s="2"/>
      <c r="E1770" s="2"/>
      <c r="F1770" s="2"/>
      <c r="G1770" s="2"/>
      <c r="H1770" s="2" t="s">
        <v>11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x14ac:dyDescent="0.25">
      <c r="A1771" s="9">
        <f>K1744</f>
        <v>0.28624034751467858</v>
      </c>
      <c r="B1771" s="2"/>
      <c r="C1771" s="10">
        <f>C1758</f>
        <v>-0.16081678433775903</v>
      </c>
      <c r="D1771" s="10">
        <f>D1758</f>
        <v>-0.43804718187847758</v>
      </c>
      <c r="E1771" s="2"/>
      <c r="F1771" s="2"/>
      <c r="G1771" s="2"/>
      <c r="H1771" s="5">
        <f t="array" ref="H1771:H1772">MMULT(C1771:D1772,A1771:A1772)</f>
        <v>-0.36887648991635996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x14ac:dyDescent="0.25">
      <c r="A1772" s="9">
        <f>K1745</f>
        <v>0.73700790927788618</v>
      </c>
      <c r="B1772" s="2"/>
      <c r="C1772" s="10">
        <f>C1759</f>
        <v>0.11879550934669622</v>
      </c>
      <c r="D1772" s="10">
        <f>D1759</f>
        <v>9.0274419338042422E-2</v>
      </c>
      <c r="E1772" s="2"/>
      <c r="F1772" s="2"/>
      <c r="G1772" s="2"/>
      <c r="H1772" s="5">
        <v>0.10053702893618741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 t="s">
        <v>23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22</v>
      </c>
      <c r="W1773" s="2"/>
      <c r="X1773" s="2"/>
      <c r="Y1773" s="2"/>
    </row>
    <row r="1774" spans="1:25" x14ac:dyDescent="0.25">
      <c r="A1774" s="2"/>
      <c r="B1774" s="2"/>
      <c r="C1774" s="2" t="s">
        <v>8</v>
      </c>
      <c r="D1774" s="2" t="s">
        <v>12</v>
      </c>
      <c r="E1774" s="2"/>
      <c r="F1774" s="2"/>
      <c r="G1774" s="2"/>
      <c r="H1774" s="2" t="s">
        <v>13</v>
      </c>
      <c r="I1774" s="2"/>
      <c r="J1774" s="2"/>
      <c r="K1774" s="2"/>
      <c r="L1774" s="2" t="s">
        <v>16</v>
      </c>
      <c r="M1774" s="2"/>
      <c r="N1774" s="2"/>
      <c r="O1774" s="2" t="s">
        <v>17</v>
      </c>
      <c r="P1774" s="2"/>
      <c r="Q1774" s="2"/>
      <c r="R1774" s="2" t="s">
        <v>18</v>
      </c>
      <c r="S1774" s="2"/>
      <c r="T1774" s="2"/>
      <c r="U1774" s="2"/>
      <c r="V1774" s="2" t="s">
        <v>6</v>
      </c>
      <c r="W1774" s="2"/>
      <c r="X1774" s="2"/>
      <c r="Y1774" s="2"/>
    </row>
    <row r="1775" spans="1:25" x14ac:dyDescent="0.25">
      <c r="A1775" s="2"/>
      <c r="B1775" s="2"/>
      <c r="C1775" s="9">
        <f>H1775+C1766</f>
        <v>-0.23778480144854039</v>
      </c>
      <c r="D1775" s="9">
        <f t="shared" ref="D1775:D1776" si="402">I1775+D1766</f>
        <v>0.7977861997268102</v>
      </c>
      <c r="E1775" s="9">
        <f t="shared" ref="E1775:E1776" si="403">J1775+E1766</f>
        <v>-0.40136380186150156</v>
      </c>
      <c r="F1775" s="2"/>
      <c r="G1775" s="2"/>
      <c r="H1775" s="5">
        <f>$F$2 * (L1775*A1766)</f>
        <v>-1.2778199895652042E-3</v>
      </c>
      <c r="I1775" s="5">
        <f>L1775*A1767*$F$2</f>
        <v>-2.4099236645308675E-4</v>
      </c>
      <c r="J1775" s="5">
        <f>L1775*A1768*$F$2</f>
        <v>-1.6421107760640561E-3</v>
      </c>
      <c r="K1775" s="2"/>
      <c r="L1775" s="10">
        <f>(K1766*(1-K1766)*M1775) * $D$2</f>
        <v>-1.5567982329010772E-3</v>
      </c>
      <c r="M1775" s="10">
        <f>O1766*V1775+O1767*V1776</f>
        <v>-7.6266552805506664E-3</v>
      </c>
      <c r="N1775" s="2"/>
      <c r="O1775" s="9">
        <f>O1766+R1775</f>
        <v>-0.13458139691138971</v>
      </c>
      <c r="P1775" s="9">
        <f>P1766+S1775</f>
        <v>0.2926244524328897</v>
      </c>
      <c r="Q1775" s="2"/>
      <c r="R1775" s="5">
        <f t="array" ref="R1775:S1776">MMULT(V1775:V1776,TRANSPOSE(K1766:K1767)*$F$2)</f>
        <v>-1.4581396911389721E-2</v>
      </c>
      <c r="S1775" s="5">
        <v>-3.7375547567110305E-2</v>
      </c>
      <c r="T1775" s="2"/>
      <c r="U1775" s="2"/>
      <c r="V1775" s="10">
        <f>(W1766-U1766)*W1766*(1-W1766)</f>
        <v>-5.6684913103049621E-2</v>
      </c>
      <c r="W1775" s="2"/>
      <c r="X1775" s="2"/>
      <c r="Y1775" s="2"/>
    </row>
    <row r="1776" spans="1:25" x14ac:dyDescent="0.25">
      <c r="A1776" s="2"/>
      <c r="B1776" s="2"/>
      <c r="C1776" s="9">
        <f>H1776+C1767</f>
        <v>0.43996388052239999</v>
      </c>
      <c r="D1776" s="9">
        <f t="shared" si="402"/>
        <v>5.6440556414312323E-2</v>
      </c>
      <c r="E1776" s="9">
        <f t="shared" si="403"/>
        <v>0.40876937277659298</v>
      </c>
      <c r="F1776" s="2"/>
      <c r="G1776" s="2"/>
      <c r="H1776" s="5">
        <f>$F$2 * (L1776*A1766)</f>
        <v>-7.0907713162084354E-3</v>
      </c>
      <c r="I1776" s="5">
        <f>L1776*A1767*$F$2</f>
        <v>-1.3372945903375557E-3</v>
      </c>
      <c r="J1776" s="5">
        <f>L1776*A1768*$F$2</f>
        <v>-9.112263138811718E-3</v>
      </c>
      <c r="K1776" s="2"/>
      <c r="L1776" s="10">
        <f>(K1767*(1-K1767)*M1776) * $D$2</f>
        <v>-8.6388539427490682E-3</v>
      </c>
      <c r="M1776" s="10">
        <f>P1766*V1775+P1767*V1776</f>
        <v>-4.4100788265139634E-2</v>
      </c>
      <c r="N1776" s="2"/>
      <c r="O1776" s="9">
        <f>O1767+R1776</f>
        <v>0.23515353011897475</v>
      </c>
      <c r="P1776" s="9">
        <f>P1767+S1776</f>
        <v>0.40194500810765987</v>
      </c>
      <c r="Q1776" s="2"/>
      <c r="R1776" s="5">
        <v>-1.4846469881025247E-2</v>
      </c>
      <c r="S1776" s="5">
        <v>-3.8054991892340156E-2</v>
      </c>
      <c r="T1776" s="2"/>
      <c r="U1776" s="2"/>
      <c r="V1776" s="10">
        <f>(W1767-U1767)*W1767*(1-W1767)</f>
        <v>-5.7715379411666483E-2</v>
      </c>
      <c r="W1776" s="2"/>
      <c r="X1776" s="2"/>
      <c r="Y1776" s="2"/>
    </row>
    <row r="1777" spans="1:2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x14ac:dyDescent="0.25">
      <c r="A1779" s="2"/>
      <c r="B1779" s="2"/>
      <c r="C1779" s="2" t="s">
        <v>9</v>
      </c>
      <c r="D1779" s="2"/>
      <c r="E1779" s="2"/>
      <c r="F1779" s="2"/>
      <c r="G1779" s="2"/>
      <c r="H1779" s="2" t="s">
        <v>14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x14ac:dyDescent="0.25">
      <c r="A1780" s="2"/>
      <c r="B1780" s="2"/>
      <c r="C1780" s="9">
        <f>C1771+H1780</f>
        <v>-0.1612178409582353</v>
      </c>
      <c r="D1780" s="9">
        <f>D1771+I1780</f>
        <v>-0.43907981722819572</v>
      </c>
      <c r="E1780" s="2"/>
      <c r="F1780" s="2"/>
      <c r="G1780" s="2"/>
      <c r="H1780" s="5">
        <f>L1775*A1771*$F$2</f>
        <v>-4.0105662047625767E-4</v>
      </c>
      <c r="I1780" s="5">
        <f>L1775*A1772*$F$2</f>
        <v>-1.0326353497181378E-3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x14ac:dyDescent="0.25">
      <c r="A1781" s="2"/>
      <c r="B1781" s="2"/>
      <c r="C1781" s="9">
        <f>C1772+H1781</f>
        <v>0.11656999964746528</v>
      </c>
      <c r="D1781" s="9">
        <f>D1772+I1781</f>
        <v>8.4544206023430157E-2</v>
      </c>
      <c r="E1781" s="2"/>
      <c r="F1781" s="2"/>
      <c r="G1781" s="2"/>
      <c r="H1781" s="5">
        <f>L1776*A1771*$F$2</f>
        <v>-2.2255096992309402E-3</v>
      </c>
      <c r="I1781" s="5">
        <f>L1776*A1772*$F$2</f>
        <v>-5.730213314612263E-3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</row>
    <row r="1785" spans="1:25" x14ac:dyDescent="0.25">
      <c r="A1785" s="2" t="s">
        <v>2</v>
      </c>
      <c r="B1785" s="2">
        <f>B1763+1</f>
        <v>82</v>
      </c>
      <c r="C1785" s="2"/>
      <c r="D1785" s="2"/>
      <c r="E1785" s="2"/>
      <c r="F1785" s="2"/>
      <c r="G1785" s="2"/>
      <c r="H1785" s="2" t="s">
        <v>10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25</v>
      </c>
      <c r="X1785" s="2"/>
      <c r="Y1785" s="2"/>
    </row>
    <row r="1786" spans="1:25" x14ac:dyDescent="0.25">
      <c r="A1786" s="2" t="s">
        <v>24</v>
      </c>
      <c r="B1786" s="2"/>
      <c r="C1786" s="2"/>
      <c r="D1786" s="2"/>
      <c r="E1786" s="2"/>
      <c r="F1786" s="2"/>
      <c r="G1786" s="2"/>
      <c r="H1786" s="5">
        <f t="array" ref="H1786:H1787">MMULT(C1788:E1789,A1788:A1790)</f>
        <v>-0.55003888834973735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 t="s">
        <v>21</v>
      </c>
    </row>
    <row r="1787" spans="1:25" x14ac:dyDescent="0.25">
      <c r="A1787" s="2" t="s">
        <v>3</v>
      </c>
      <c r="B1787" s="2"/>
      <c r="C1787" s="2" t="s">
        <v>8</v>
      </c>
      <c r="D1787" s="2"/>
      <c r="E1787" s="2"/>
      <c r="F1787" s="2"/>
      <c r="G1787" s="2"/>
      <c r="H1787" s="5">
        <v>0.89003253963385753</v>
      </c>
      <c r="I1787" s="2"/>
      <c r="J1787" s="2"/>
      <c r="K1787" s="2" t="s">
        <v>15</v>
      </c>
      <c r="L1787" s="2"/>
      <c r="M1787" s="2"/>
      <c r="N1787" s="2"/>
      <c r="O1787" s="2" t="s">
        <v>17</v>
      </c>
      <c r="P1787" s="2"/>
      <c r="Q1787" s="2"/>
      <c r="R1787" s="2" t="s">
        <v>19</v>
      </c>
      <c r="S1787" s="2"/>
      <c r="T1787" s="2"/>
      <c r="U1787" s="2" t="s">
        <v>20</v>
      </c>
      <c r="V1787" s="2"/>
      <c r="W1787" s="2" t="s">
        <v>4</v>
      </c>
      <c r="X1787" s="2"/>
      <c r="Y1787" s="2" t="s">
        <v>5</v>
      </c>
    </row>
    <row r="1788" spans="1:25" x14ac:dyDescent="0.25">
      <c r="A1788" s="9">
        <f>A1766</f>
        <v>0.91200000000000003</v>
      </c>
      <c r="B1788" s="2"/>
      <c r="C1788" s="10">
        <f>C1775</f>
        <v>-0.23778480144854039</v>
      </c>
      <c r="D1788" s="10">
        <f t="shared" ref="D1788:E1788" si="404">D1775</f>
        <v>0.7977861997268102</v>
      </c>
      <c r="E1788" s="10">
        <f t="shared" si="404"/>
        <v>-0.40136380186150156</v>
      </c>
      <c r="F1788" s="2"/>
      <c r="G1788" s="2"/>
      <c r="H1788" s="2"/>
      <c r="I1788" s="5">
        <f>H1786+H1793</f>
        <v>-0.91779556871825463</v>
      </c>
      <c r="J1788" s="2"/>
      <c r="K1788" s="9">
        <f>1/(1+EXP(-$D$2 * I1788))</f>
        <v>0.28540727521235487</v>
      </c>
      <c r="L1788" s="2"/>
      <c r="M1788" s="2"/>
      <c r="N1788" s="2"/>
      <c r="O1788" s="10">
        <v>-0.12</v>
      </c>
      <c r="P1788" s="10">
        <v>0.33</v>
      </c>
      <c r="Q1788" s="2"/>
      <c r="R1788" s="5">
        <f t="array" ref="R1788:R1789">MMULT(O1788:P1789,K1788:K1789)</f>
        <v>0.20604273607947649</v>
      </c>
      <c r="S1788" s="2"/>
      <c r="T1788" s="2"/>
      <c r="U1788" s="11">
        <f>1/(1+EXP(-$D$2 * R1788))</f>
        <v>0.55132921982500205</v>
      </c>
      <c r="V1788" s="2"/>
      <c r="W1788" s="9">
        <f>W1766</f>
        <v>0.21</v>
      </c>
      <c r="X1788" s="2"/>
      <c r="Y1788" s="1">
        <f>0.5*((U1788-W1788)^2 + (U1789-W1789)^2)</f>
        <v>9.1200686822823618E-2</v>
      </c>
    </row>
    <row r="1789" spans="1:25" x14ac:dyDescent="0.25">
      <c r="A1789" s="9">
        <f t="shared" ref="A1789:A1790" si="405">A1767</f>
        <v>0.17199999999999999</v>
      </c>
      <c r="B1789" s="2"/>
      <c r="C1789" s="10">
        <f>C1776</f>
        <v>0.43996388052239999</v>
      </c>
      <c r="D1789" s="10">
        <f t="shared" ref="D1789:E1789" si="406">D1776</f>
        <v>5.6440556414312323E-2</v>
      </c>
      <c r="E1789" s="10">
        <f t="shared" si="406"/>
        <v>0.40876937277659298</v>
      </c>
      <c r="F1789" s="2"/>
      <c r="G1789" s="2"/>
      <c r="H1789" s="2"/>
      <c r="I1789" s="5">
        <f>H1787+H1794</f>
        <v>0.98528891504793359</v>
      </c>
      <c r="J1789" s="2"/>
      <c r="K1789" s="9">
        <f>1/(1+EXP(-$D$2 * I1789))</f>
        <v>0.72815639122714859</v>
      </c>
      <c r="L1789" s="2"/>
      <c r="M1789" s="2"/>
      <c r="N1789" s="2"/>
      <c r="O1789" s="10">
        <v>0.25</v>
      </c>
      <c r="P1789" s="10">
        <v>0.44</v>
      </c>
      <c r="Q1789" s="2"/>
      <c r="R1789" s="5">
        <v>0.39174063094303407</v>
      </c>
      <c r="S1789" s="2"/>
      <c r="T1789" s="2"/>
      <c r="U1789" s="11">
        <f>1/(1+EXP(-$D$2 * R1789))</f>
        <v>0.59670165044132972</v>
      </c>
      <c r="V1789" s="2"/>
      <c r="W1789" s="9">
        <f>W1767</f>
        <v>0.34</v>
      </c>
      <c r="X1789" s="2"/>
      <c r="Y1789" s="2"/>
    </row>
    <row r="1790" spans="1:25" x14ac:dyDescent="0.25">
      <c r="A1790" s="9">
        <f t="shared" si="405"/>
        <v>1.1719999999999999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x14ac:dyDescent="0.25">
      <c r="A1792" s="2" t="s">
        <v>7</v>
      </c>
      <c r="B1792" s="2"/>
      <c r="C1792" s="2" t="s">
        <v>9</v>
      </c>
      <c r="D1792" s="2"/>
      <c r="E1792" s="2"/>
      <c r="F1792" s="2"/>
      <c r="G1792" s="2"/>
      <c r="H1792" s="2" t="s">
        <v>11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x14ac:dyDescent="0.25">
      <c r="A1793" s="9">
        <f>K1766</f>
        <v>0.28581771121908484</v>
      </c>
      <c r="B1793" s="2"/>
      <c r="C1793" s="10">
        <f>C1780</f>
        <v>-0.1612178409582353</v>
      </c>
      <c r="D1793" s="10">
        <f>D1780</f>
        <v>-0.43907981722819572</v>
      </c>
      <c r="E1793" s="2"/>
      <c r="F1793" s="2"/>
      <c r="G1793" s="2"/>
      <c r="H1793" s="5">
        <f t="array" ref="H1793:H1794">MMULT(C1793:D1794,A1793:A1794)</f>
        <v>-0.36775668036851733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x14ac:dyDescent="0.25">
      <c r="A1794" s="9">
        <f>K1767</f>
        <v>0.73261797385456184</v>
      </c>
      <c r="B1794" s="2"/>
      <c r="C1794" s="10">
        <f>C1781</f>
        <v>0.11656999964746528</v>
      </c>
      <c r="D1794" s="10">
        <f>D1781</f>
        <v>8.4544206023430157E-2</v>
      </c>
      <c r="E1794" s="2"/>
      <c r="F1794" s="2"/>
      <c r="G1794" s="2"/>
      <c r="H1794" s="5">
        <v>9.5256375414076097E-2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 t="s">
        <v>23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22</v>
      </c>
      <c r="W1795" s="2"/>
      <c r="X1795" s="2"/>
      <c r="Y1795" s="2"/>
    </row>
    <row r="1796" spans="1:25" x14ac:dyDescent="0.25">
      <c r="A1796" s="2"/>
      <c r="B1796" s="2"/>
      <c r="C1796" s="2" t="s">
        <v>8</v>
      </c>
      <c r="D1796" s="2" t="s">
        <v>12</v>
      </c>
      <c r="E1796" s="2"/>
      <c r="F1796" s="2"/>
      <c r="G1796" s="2"/>
      <c r="H1796" s="2" t="s">
        <v>13</v>
      </c>
      <c r="I1796" s="2"/>
      <c r="J1796" s="2"/>
      <c r="K1796" s="2"/>
      <c r="L1796" s="2" t="s">
        <v>16</v>
      </c>
      <c r="M1796" s="2"/>
      <c r="N1796" s="2"/>
      <c r="O1796" s="2" t="s">
        <v>17</v>
      </c>
      <c r="P1796" s="2"/>
      <c r="Q1796" s="2"/>
      <c r="R1796" s="2" t="s">
        <v>18</v>
      </c>
      <c r="S1796" s="2"/>
      <c r="T1796" s="2"/>
      <c r="U1796" s="2"/>
      <c r="V1796" s="2" t="s">
        <v>6</v>
      </c>
      <c r="W1796" s="2"/>
      <c r="X1796" s="2"/>
      <c r="Y1796" s="2"/>
    </row>
    <row r="1797" spans="1:25" x14ac:dyDescent="0.25">
      <c r="A1797" s="2"/>
      <c r="B1797" s="2"/>
      <c r="C1797" s="9">
        <f>H1797+C1788</f>
        <v>-0.23905802529532202</v>
      </c>
      <c r="D1797" s="9">
        <f t="shared" ref="D1797:D1798" si="407">I1797+D1788</f>
        <v>0.79754607417675927</v>
      </c>
      <c r="E1797" s="9">
        <f t="shared" ref="E1797:E1798" si="408">J1797+E1788</f>
        <v>-0.4030000061909183</v>
      </c>
      <c r="F1797" s="2"/>
      <c r="G1797" s="2"/>
      <c r="H1797" s="5">
        <f>$F$2 * (L1797*A1788)</f>
        <v>-1.2732238467816452E-3</v>
      </c>
      <c r="I1797" s="5">
        <f>L1797*A1789*$F$2</f>
        <v>-2.4012555005092424E-4</v>
      </c>
      <c r="J1797" s="5">
        <f>L1797*A1790*$F$2</f>
        <v>-1.636204329416763E-3</v>
      </c>
      <c r="K1797" s="2"/>
      <c r="L1797" s="10">
        <f>(K1788*(1-K1788)*M1797) * $D$2</f>
        <v>-1.5511986437398209E-3</v>
      </c>
      <c r="M1797" s="10">
        <f>O1788*V1797+O1789*V1798</f>
        <v>-7.6057804814824532E-3</v>
      </c>
      <c r="N1797" s="2"/>
      <c r="O1797" s="9">
        <f>O1788+R1797</f>
        <v>-0.13454545807571128</v>
      </c>
      <c r="P1797" s="9">
        <f>P1788+S1797</f>
        <v>0.2928903353872977</v>
      </c>
      <c r="Q1797" s="2"/>
      <c r="R1797" s="5">
        <f t="array" ref="R1797:S1798">MMULT(V1797:V1798,TRANSPOSE(K1788:K1789)*$F$2)</f>
        <v>-1.4545458075711289E-2</v>
      </c>
      <c r="S1797" s="5">
        <v>-3.710966461270232E-2</v>
      </c>
      <c r="T1797" s="2"/>
      <c r="U1797" s="2"/>
      <c r="V1797" s="10">
        <f>(W1788-U1788)*W1788*(1-W1788)</f>
        <v>-5.6626517568967846E-2</v>
      </c>
      <c r="W1797" s="2"/>
      <c r="X1797" s="2"/>
      <c r="Y1797" s="2"/>
    </row>
    <row r="1798" spans="1:25" x14ac:dyDescent="0.25">
      <c r="A1798" s="2"/>
      <c r="B1798" s="2"/>
      <c r="C1798" s="9">
        <f>H1798+C1789</f>
        <v>0.43280979806774217</v>
      </c>
      <c r="D1798" s="9">
        <f t="shared" si="407"/>
        <v>5.5091321565407553E-2</v>
      </c>
      <c r="E1798" s="9">
        <f t="shared" si="408"/>
        <v>0.39957574927126516</v>
      </c>
      <c r="F1798" s="2"/>
      <c r="G1798" s="2"/>
      <c r="H1798" s="5">
        <f>$F$2 * (L1798*A1788)</f>
        <v>-7.1540824546578391E-3</v>
      </c>
      <c r="I1798" s="5">
        <f>L1798*A1789*$F$2</f>
        <v>-1.3492348489047676E-3</v>
      </c>
      <c r="J1798" s="5">
        <f>L1798*A1790*$F$2</f>
        <v>-9.1936235053278366E-3</v>
      </c>
      <c r="K1798" s="2"/>
      <c r="L1798" s="10">
        <f>(K1789*(1-K1789)*M1798) * $D$2</f>
        <v>-8.7159873960256321E-3</v>
      </c>
      <c r="M1798" s="10">
        <f>P1788*V1797+P1789*V1798</f>
        <v>-4.4032444955734516E-2</v>
      </c>
      <c r="N1798" s="2"/>
      <c r="O1798" s="9">
        <f>O1789+R1798</f>
        <v>0.23520349782455899</v>
      </c>
      <c r="P1798" s="9">
        <f>P1789+S1798</f>
        <v>0.40224984938159913</v>
      </c>
      <c r="Q1798" s="2"/>
      <c r="R1798" s="5">
        <v>-1.4796502175441009E-2</v>
      </c>
      <c r="S1798" s="5">
        <v>-3.7750150618400848E-2</v>
      </c>
      <c r="T1798" s="2"/>
      <c r="U1798" s="2"/>
      <c r="V1798" s="10">
        <f>(W1789-U1789)*W1789*(1-W1789)</f>
        <v>-5.7603850359034377E-2</v>
      </c>
      <c r="W1798" s="2"/>
      <c r="X1798" s="2"/>
      <c r="Y1798" s="2"/>
    </row>
    <row r="1799" spans="1:25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x14ac:dyDescent="0.25">
      <c r="A1801" s="2"/>
      <c r="B1801" s="2"/>
      <c r="C1801" s="2" t="s">
        <v>9</v>
      </c>
      <c r="D1801" s="2"/>
      <c r="E1801" s="2"/>
      <c r="F1801" s="2"/>
      <c r="G1801" s="2"/>
      <c r="H1801" s="2" t="s">
        <v>14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x14ac:dyDescent="0.25">
      <c r="A1802" s="2"/>
      <c r="B1802" s="2"/>
      <c r="C1802" s="9">
        <f>C1793+H1802</f>
        <v>-0.16161686499963518</v>
      </c>
      <c r="D1802" s="9">
        <f>D1793+I1802</f>
        <v>-0.44010260963487607</v>
      </c>
      <c r="E1802" s="2"/>
      <c r="F1802" s="2"/>
      <c r="G1802" s="2"/>
      <c r="H1802" s="5">
        <f>L1797*A1793*$F$2</f>
        <v>-3.9902404139987777E-4</v>
      </c>
      <c r="I1802" s="5">
        <f>L1797*A1794*$F$2</f>
        <v>-1.0227924066803509E-3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x14ac:dyDescent="0.25">
      <c r="A1803" s="2"/>
      <c r="B1803" s="2"/>
      <c r="C1803" s="9">
        <f>C1794+H1803</f>
        <v>0.11432793443577349</v>
      </c>
      <c r="D1803" s="9">
        <f>D1794+I1803</f>
        <v>7.8797265899833782E-2</v>
      </c>
      <c r="E1803" s="2"/>
      <c r="F1803" s="2"/>
      <c r="G1803" s="2"/>
      <c r="H1803" s="5">
        <f>L1798*A1793*$F$2</f>
        <v>-2.242065211691794E-3</v>
      </c>
      <c r="I1803" s="5">
        <f>L1798*A1794*$F$2</f>
        <v>-5.7469401235963778E-3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</row>
    <row r="1807" spans="1:25" x14ac:dyDescent="0.25">
      <c r="A1807" s="2" t="s">
        <v>2</v>
      </c>
      <c r="B1807" s="2">
        <f>B1785+1</f>
        <v>83</v>
      </c>
      <c r="C1807" s="2"/>
      <c r="D1807" s="2"/>
      <c r="E1807" s="2"/>
      <c r="F1807" s="2"/>
      <c r="G1807" s="2"/>
      <c r="H1807" s="2" t="s">
        <v>10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25</v>
      </c>
      <c r="X1807" s="2"/>
      <c r="Y1807" s="2"/>
    </row>
    <row r="1808" spans="1:25" x14ac:dyDescent="0.25">
      <c r="A1808" s="2" t="s">
        <v>24</v>
      </c>
      <c r="B1808" s="2"/>
      <c r="C1808" s="2"/>
      <c r="D1808" s="2"/>
      <c r="E1808" s="2"/>
      <c r="F1808" s="2"/>
      <c r="G1808" s="2"/>
      <c r="H1808" s="5">
        <f t="array" ref="H1808:H1809">MMULT(C1810:E1811,A1810:A1812)</f>
        <v>-0.5531590015666874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 t="s">
        <v>21</v>
      </c>
    </row>
    <row r="1809" spans="1:25" x14ac:dyDescent="0.25">
      <c r="A1809" s="2" t="s">
        <v>3</v>
      </c>
      <c r="B1809" s="2"/>
      <c r="C1809" s="2" t="s">
        <v>8</v>
      </c>
      <c r="D1809" s="2"/>
      <c r="E1809" s="2"/>
      <c r="F1809" s="2"/>
      <c r="G1809" s="2"/>
      <c r="H1809" s="5">
        <v>0.87250102129295382</v>
      </c>
      <c r="I1809" s="2"/>
      <c r="J1809" s="2"/>
      <c r="K1809" s="2" t="s">
        <v>15</v>
      </c>
      <c r="L1809" s="2"/>
      <c r="M1809" s="2"/>
      <c r="N1809" s="2"/>
      <c r="O1809" s="2" t="s">
        <v>17</v>
      </c>
      <c r="P1809" s="2"/>
      <c r="Q1809" s="2"/>
      <c r="R1809" s="2" t="s">
        <v>19</v>
      </c>
      <c r="S1809" s="2"/>
      <c r="T1809" s="2"/>
      <c r="U1809" s="2" t="s">
        <v>20</v>
      </c>
      <c r="V1809" s="2"/>
      <c r="W1809" s="2" t="s">
        <v>4</v>
      </c>
      <c r="X1809" s="2"/>
      <c r="Y1809" s="2" t="s">
        <v>5</v>
      </c>
    </row>
    <row r="1810" spans="1:25" x14ac:dyDescent="0.25">
      <c r="A1810" s="9">
        <f>A1788</f>
        <v>0.91200000000000003</v>
      </c>
      <c r="B1810" s="2"/>
      <c r="C1810" s="10">
        <f>C1797</f>
        <v>-0.23905802529532202</v>
      </c>
      <c r="D1810" s="10">
        <f t="shared" ref="D1810:E1810" si="409">D1797</f>
        <v>0.79754607417675927</v>
      </c>
      <c r="E1810" s="10">
        <f t="shared" si="409"/>
        <v>-0.4030000061909183</v>
      </c>
      <c r="F1810" s="2"/>
      <c r="G1810" s="2"/>
      <c r="H1810" s="2"/>
      <c r="I1810" s="5">
        <f>H1808+H1815</f>
        <v>-0.91974915863597817</v>
      </c>
      <c r="J1810" s="2"/>
      <c r="K1810" s="9">
        <f>1/(1+EXP(-$D$2 * I1810))</f>
        <v>0.28500900771278687</v>
      </c>
      <c r="L1810" s="2"/>
      <c r="M1810" s="2"/>
      <c r="N1810" s="2"/>
      <c r="O1810" s="10">
        <v>-0.12</v>
      </c>
      <c r="P1810" s="10">
        <v>0.33</v>
      </c>
      <c r="Q1810" s="2"/>
      <c r="R1810" s="5">
        <f t="array" ref="R1810:R1811">MMULT(O1810:P1811,K1810:K1811)</f>
        <v>0.2045947146885683</v>
      </c>
      <c r="S1810" s="2"/>
      <c r="T1810" s="2"/>
      <c r="U1810" s="11">
        <f>1/(1+EXP(-$D$2 * R1810))</f>
        <v>0.55097100300086355</v>
      </c>
      <c r="V1810" s="2"/>
      <c r="W1810" s="9">
        <f>W1788</f>
        <v>0.21</v>
      </c>
      <c r="X1810" s="2"/>
      <c r="Y1810" s="1">
        <f>0.5*((U1810-W1810)^2 + (U1811-W1811)^2)</f>
        <v>9.0949226185348064E-2</v>
      </c>
    </row>
    <row r="1811" spans="1:25" x14ac:dyDescent="0.25">
      <c r="A1811" s="9">
        <f t="shared" ref="A1811:A1812" si="410">A1789</f>
        <v>0.17199999999999999</v>
      </c>
      <c r="B1811" s="2"/>
      <c r="C1811" s="10">
        <f>C1798</f>
        <v>0.43280979806774217</v>
      </c>
      <c r="D1811" s="10">
        <f t="shared" ref="D1811:E1811" si="411">D1798</f>
        <v>5.5091321565407553E-2</v>
      </c>
      <c r="E1811" s="10">
        <f t="shared" si="411"/>
        <v>0.39957574927126516</v>
      </c>
      <c r="F1811" s="2"/>
      <c r="G1811" s="2"/>
      <c r="H1811" s="2"/>
      <c r="I1811" s="5">
        <f>H1809+H1816</f>
        <v>0.96250777831711365</v>
      </c>
      <c r="J1811" s="2"/>
      <c r="K1811" s="9">
        <f>1/(1+EXP(-$D$2 * I1811))</f>
        <v>0.72362362307303851</v>
      </c>
      <c r="L1811" s="2"/>
      <c r="M1811" s="2"/>
      <c r="N1811" s="2"/>
      <c r="O1811" s="10">
        <v>0.25</v>
      </c>
      <c r="P1811" s="10">
        <v>0.44</v>
      </c>
      <c r="Q1811" s="2"/>
      <c r="R1811" s="5">
        <v>0.38964664608033367</v>
      </c>
      <c r="S1811" s="2"/>
      <c r="T1811" s="2"/>
      <c r="U1811" s="11">
        <f>1/(1+EXP(-$D$2 * R1811))</f>
        <v>0.59619763364106471</v>
      </c>
      <c r="V1811" s="2"/>
      <c r="W1811" s="9">
        <f>W1789</f>
        <v>0.34</v>
      </c>
      <c r="X1811" s="2"/>
      <c r="Y1811" s="2"/>
    </row>
    <row r="1812" spans="1:25" x14ac:dyDescent="0.25">
      <c r="A1812" s="9">
        <f t="shared" si="410"/>
        <v>1.1719999999999999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25">
      <c r="A1814" s="2" t="s">
        <v>7</v>
      </c>
      <c r="B1814" s="2"/>
      <c r="C1814" s="2" t="s">
        <v>9</v>
      </c>
      <c r="D1814" s="2"/>
      <c r="E1814" s="2"/>
      <c r="F1814" s="2"/>
      <c r="G1814" s="2"/>
      <c r="H1814" s="2" t="s">
        <v>11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x14ac:dyDescent="0.25">
      <c r="A1815" s="9">
        <f>K1788</f>
        <v>0.28540727521235487</v>
      </c>
      <c r="B1815" s="2"/>
      <c r="C1815" s="10">
        <f>C1802</f>
        <v>-0.16161686499963518</v>
      </c>
      <c r="D1815" s="10">
        <f>D1802</f>
        <v>-0.44010260963487607</v>
      </c>
      <c r="E1815" s="2"/>
      <c r="F1815" s="2"/>
      <c r="G1815" s="2"/>
      <c r="H1815" s="5">
        <f t="array" ref="H1815:H1816">MMULT(C1815:D1816,A1815:A1816)</f>
        <v>-0.36659015706929077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x14ac:dyDescent="0.25">
      <c r="A1816" s="9">
        <f>K1789</f>
        <v>0.72815639122714859</v>
      </c>
      <c r="B1816" s="2"/>
      <c r="C1816" s="10">
        <f>C1803</f>
        <v>0.11432793443577349</v>
      </c>
      <c r="D1816" s="10">
        <f>D1803</f>
        <v>7.8797265899833782E-2</v>
      </c>
      <c r="E1816" s="2"/>
      <c r="F1816" s="2"/>
      <c r="G1816" s="2"/>
      <c r="H1816" s="5">
        <v>9.0006757024159889E-2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 t="s">
        <v>23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22</v>
      </c>
      <c r="W1817" s="2"/>
      <c r="X1817" s="2"/>
      <c r="Y1817" s="2"/>
    </row>
    <row r="1818" spans="1:25" x14ac:dyDescent="0.25">
      <c r="A1818" s="2"/>
      <c r="B1818" s="2"/>
      <c r="C1818" s="2" t="s">
        <v>8</v>
      </c>
      <c r="D1818" s="2" t="s">
        <v>12</v>
      </c>
      <c r="E1818" s="2"/>
      <c r="F1818" s="2"/>
      <c r="G1818" s="2"/>
      <c r="H1818" s="2" t="s">
        <v>13</v>
      </c>
      <c r="I1818" s="2"/>
      <c r="J1818" s="2"/>
      <c r="K1818" s="2"/>
      <c r="L1818" s="2" t="s">
        <v>16</v>
      </c>
      <c r="M1818" s="2"/>
      <c r="N1818" s="2"/>
      <c r="O1818" s="2" t="s">
        <v>17</v>
      </c>
      <c r="P1818" s="2"/>
      <c r="Q1818" s="2"/>
      <c r="R1818" s="2" t="s">
        <v>18</v>
      </c>
      <c r="S1818" s="2"/>
      <c r="T1818" s="2"/>
      <c r="U1818" s="2"/>
      <c r="V1818" s="2" t="s">
        <v>6</v>
      </c>
      <c r="W1818" s="2"/>
      <c r="X1818" s="2"/>
      <c r="Y1818" s="2"/>
    </row>
    <row r="1819" spans="1:25" x14ac:dyDescent="0.25">
      <c r="A1819" s="2"/>
      <c r="B1819" s="2"/>
      <c r="C1819" s="9">
        <f>H1819+C1810</f>
        <v>-0.24032664448702451</v>
      </c>
      <c r="D1819" s="9">
        <f t="shared" ref="D1819:D1820" si="412">I1819+D1810</f>
        <v>0.79730681704849959</v>
      </c>
      <c r="E1819" s="9">
        <f t="shared" ref="E1819:E1820" si="413">J1819+E1810</f>
        <v>-0.40463029313464122</v>
      </c>
      <c r="F1819" s="2"/>
      <c r="G1819" s="2"/>
      <c r="H1819" s="5">
        <f>$F$2 * (L1819*A1810)</f>
        <v>-1.2686191917024884E-3</v>
      </c>
      <c r="I1819" s="5">
        <f>L1819*A1811*$F$2</f>
        <v>-2.3925712825967978E-4</v>
      </c>
      <c r="J1819" s="5">
        <f>L1819*A1812*$F$2</f>
        <v>-1.6302869437229343E-3</v>
      </c>
      <c r="K1819" s="2"/>
      <c r="L1819" s="10">
        <f>(K1810*(1-K1810)*M1819) * $D$2</f>
        <v>-1.5455886838480607E-3</v>
      </c>
      <c r="M1819" s="10">
        <f>O1810*V1819+O1811*V1820</f>
        <v>-7.5846365195225357E-3</v>
      </c>
      <c r="N1819" s="2"/>
      <c r="O1819" s="9">
        <f>O1810+R1819</f>
        <v>-0.13450991701663184</v>
      </c>
      <c r="P1819" s="9">
        <f>P1810+S1819</f>
        <v>0.29316004604091261</v>
      </c>
      <c r="Q1819" s="2"/>
      <c r="R1819" s="5">
        <f t="array" ref="R1819:S1820">MMULT(V1819:V1820,TRANSPOSE(K1810:K1811)*$F$2)</f>
        <v>-1.4509917016631834E-2</v>
      </c>
      <c r="S1819" s="5">
        <v>-3.6839953959087429E-2</v>
      </c>
      <c r="T1819" s="2"/>
      <c r="U1819" s="2"/>
      <c r="V1819" s="10">
        <f>(W1810-U1810)*W1810*(1-W1810)</f>
        <v>-5.6567089397843266E-2</v>
      </c>
      <c r="W1819" s="2"/>
      <c r="X1819" s="2"/>
      <c r="Y1819" s="2"/>
    </row>
    <row r="1820" spans="1:25" x14ac:dyDescent="0.25">
      <c r="A1820" s="2"/>
      <c r="B1820" s="2"/>
      <c r="C1820" s="9">
        <f>H1820+C1811</f>
        <v>0.4255930921828569</v>
      </c>
      <c r="D1820" s="9">
        <f t="shared" si="412"/>
        <v>5.3730276157293227E-2</v>
      </c>
      <c r="E1820" s="9">
        <f t="shared" si="413"/>
        <v>0.39030164916481169</v>
      </c>
      <c r="F1820" s="2"/>
      <c r="G1820" s="2"/>
      <c r="H1820" s="5">
        <f>$F$2 * (L1820*A1810)</f>
        <v>-7.2167058848852704E-3</v>
      </c>
      <c r="I1820" s="5">
        <f>L1820*A1811*$F$2</f>
        <v>-1.3610454081143272E-3</v>
      </c>
      <c r="J1820" s="5">
        <f>L1820*A1812*$F$2</f>
        <v>-9.2741001064534385E-3</v>
      </c>
      <c r="K1820" s="2"/>
      <c r="L1820" s="10">
        <f>(K1811*(1-K1811)*M1820) * $D$2</f>
        <v>-8.7922829981545696E-3</v>
      </c>
      <c r="M1820" s="10">
        <f>P1810*V1819+P1811*V1820</f>
        <v>-4.3963069056472438E-2</v>
      </c>
      <c r="N1820" s="2"/>
      <c r="O1820" s="9">
        <f>O1811+R1820</f>
        <v>0.23525315681016809</v>
      </c>
      <c r="P1820" s="9">
        <f>P1811+S1820</f>
        <v>0.40255850233102169</v>
      </c>
      <c r="Q1820" s="2"/>
      <c r="R1820" s="5">
        <v>-1.4746843189831899E-2</v>
      </c>
      <c r="S1820" s="5">
        <v>-3.7441497668978287E-2</v>
      </c>
      <c r="T1820" s="2"/>
      <c r="U1820" s="2"/>
      <c r="V1820" s="10">
        <f>(W1811-U1811)*W1811*(1-W1811)</f>
        <v>-5.7490748989054909E-2</v>
      </c>
      <c r="W1820" s="2"/>
      <c r="X1820" s="2"/>
      <c r="Y1820" s="2"/>
    </row>
    <row r="1821" spans="1:25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x14ac:dyDescent="0.25">
      <c r="A1823" s="2"/>
      <c r="B1823" s="2"/>
      <c r="C1823" s="2" t="s">
        <v>9</v>
      </c>
      <c r="D1823" s="2"/>
      <c r="E1823" s="2"/>
      <c r="F1823" s="2"/>
      <c r="G1823" s="2"/>
      <c r="H1823" s="2" t="s">
        <v>14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25">
      <c r="A1824" s="2"/>
      <c r="B1824" s="2"/>
      <c r="C1824" s="9">
        <f>C1815+H1824</f>
        <v>-0.16201387502900569</v>
      </c>
      <c r="D1824" s="9">
        <f>D1815+I1824</f>
        <v>-0.44111549688539314</v>
      </c>
      <c r="E1824" s="2"/>
      <c r="F1824" s="2"/>
      <c r="G1824" s="2"/>
      <c r="H1824" s="5">
        <f>L1819*A1815*$F$2</f>
        <v>-3.9701002937051237E-4</v>
      </c>
      <c r="I1824" s="5">
        <f>L1819*A1816*$F$2</f>
        <v>-1.01288725051709E-3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x14ac:dyDescent="0.25">
      <c r="A1825" s="2"/>
      <c r="B1825" s="2"/>
      <c r="C1825" s="9">
        <f>C1816+H1825</f>
        <v>0.1120694910557142</v>
      </c>
      <c r="D1825" s="9">
        <f>D1816+I1825</f>
        <v>7.3035324547108135E-2</v>
      </c>
      <c r="E1825" s="2"/>
      <c r="F1825" s="2"/>
      <c r="G1825" s="2"/>
      <c r="H1825" s="5">
        <f>L1820*A1815*$F$2</f>
        <v>-2.2584433800592889E-3</v>
      </c>
      <c r="I1825" s="5">
        <f>L1820*A1816*$F$2</f>
        <v>-5.7619413527256417E-3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</row>
    <row r="1829" spans="1:25" x14ac:dyDescent="0.25">
      <c r="A1829" s="2" t="s">
        <v>2</v>
      </c>
      <c r="B1829" s="2">
        <f>B1807+1</f>
        <v>84</v>
      </c>
      <c r="C1829" s="2"/>
      <c r="D1829" s="2"/>
      <c r="E1829" s="2"/>
      <c r="F1829" s="2"/>
      <c r="G1829" s="2"/>
      <c r="H1829" s="2" t="s">
        <v>10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25</v>
      </c>
      <c r="X1829" s="2"/>
      <c r="Y1829" s="2"/>
    </row>
    <row r="1830" spans="1:25" x14ac:dyDescent="0.25">
      <c r="A1830" s="2" t="s">
        <v>24</v>
      </c>
      <c r="B1830" s="2"/>
      <c r="C1830" s="2"/>
      <c r="D1830" s="2"/>
      <c r="E1830" s="2"/>
      <c r="F1830" s="2"/>
      <c r="G1830" s="2"/>
      <c r="H1830" s="5">
        <f t="array" ref="H1830:H1831">MMULT(C1832:E1833,A1832:A1834)</f>
        <v>-0.55626783079362396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 t="s">
        <v>21</v>
      </c>
    </row>
    <row r="1831" spans="1:25" x14ac:dyDescent="0.25">
      <c r="A1831" s="2" t="s">
        <v>3</v>
      </c>
      <c r="B1831" s="2"/>
      <c r="C1831" s="2" t="s">
        <v>8</v>
      </c>
      <c r="D1831" s="2"/>
      <c r="E1831" s="2"/>
      <c r="F1831" s="2"/>
      <c r="G1831" s="2"/>
      <c r="H1831" s="5">
        <v>0.85481604039097925</v>
      </c>
      <c r="I1831" s="2"/>
      <c r="J1831" s="2"/>
      <c r="K1831" s="2" t="s">
        <v>15</v>
      </c>
      <c r="L1831" s="2"/>
      <c r="M1831" s="2"/>
      <c r="N1831" s="2"/>
      <c r="O1831" s="2" t="s">
        <v>17</v>
      </c>
      <c r="P1831" s="2"/>
      <c r="Q1831" s="2"/>
      <c r="R1831" s="2" t="s">
        <v>19</v>
      </c>
      <c r="S1831" s="2"/>
      <c r="T1831" s="2"/>
      <c r="U1831" s="2" t="s">
        <v>20</v>
      </c>
      <c r="V1831" s="2"/>
      <c r="W1831" s="2" t="s">
        <v>4</v>
      </c>
      <c r="X1831" s="2"/>
      <c r="Y1831" s="2" t="s">
        <v>5</v>
      </c>
    </row>
    <row r="1832" spans="1:25" x14ac:dyDescent="0.25">
      <c r="A1832" s="9">
        <f>A1810</f>
        <v>0.91200000000000003</v>
      </c>
      <c r="B1832" s="2"/>
      <c r="C1832" s="10">
        <f>C1819</f>
        <v>-0.24032664448702451</v>
      </c>
      <c r="D1832" s="10">
        <f t="shared" ref="D1832:E1832" si="414">D1819</f>
        <v>0.79730681704849959</v>
      </c>
      <c r="E1832" s="10">
        <f t="shared" si="414"/>
        <v>-0.40463029313464122</v>
      </c>
      <c r="F1832" s="2"/>
      <c r="G1832" s="2"/>
      <c r="H1832" s="2"/>
      <c r="I1832" s="5">
        <f>H1830+H1837</f>
        <v>-0.92164483860121615</v>
      </c>
      <c r="J1832" s="2"/>
      <c r="K1832" s="9">
        <f>1/(1+EXP(-$D$2 * I1832))</f>
        <v>0.28462286567486977</v>
      </c>
      <c r="L1832" s="2"/>
      <c r="M1832" s="2"/>
      <c r="N1832" s="2"/>
      <c r="O1832" s="10">
        <v>-0.12</v>
      </c>
      <c r="P1832" s="10">
        <v>0.33</v>
      </c>
      <c r="Q1832" s="2"/>
      <c r="R1832" s="5">
        <f t="array" ref="R1832:R1833">MMULT(O1832:P1833,K1832:K1833)</f>
        <v>0.20312194010119061</v>
      </c>
      <c r="S1832" s="2"/>
      <c r="T1832" s="2"/>
      <c r="U1832" s="11">
        <f>1/(1+EXP(-$D$2 * R1832))</f>
        <v>0.55060660839714426</v>
      </c>
      <c r="V1832" s="2"/>
      <c r="W1832" s="9">
        <f>W1810</f>
        <v>0.21</v>
      </c>
      <c r="X1832" s="2"/>
      <c r="Y1832" s="1">
        <f>0.5*((U1832-W1832)^2 + (U1833-W1833)^2)</f>
        <v>9.0694265461661289E-2</v>
      </c>
    </row>
    <row r="1833" spans="1:25" x14ac:dyDescent="0.25">
      <c r="A1833" s="9">
        <f t="shared" ref="A1833:A1834" si="415">A1811</f>
        <v>0.17199999999999999</v>
      </c>
      <c r="B1833" s="2"/>
      <c r="C1833" s="10">
        <f>C1820</f>
        <v>0.4255930921828569</v>
      </c>
      <c r="D1833" s="10">
        <f t="shared" ref="D1833:E1833" si="416">D1820</f>
        <v>5.3730276157293227E-2</v>
      </c>
      <c r="E1833" s="10">
        <f t="shared" si="416"/>
        <v>0.39030164916481169</v>
      </c>
      <c r="F1833" s="2"/>
      <c r="G1833" s="2"/>
      <c r="H1833" s="2"/>
      <c r="I1833" s="5">
        <f>H1831+H1838</f>
        <v>0.939606940992739</v>
      </c>
      <c r="J1833" s="2"/>
      <c r="K1833" s="9">
        <f>1/(1+EXP(-$D$2 * I1833))</f>
        <v>0.71902025449143925</v>
      </c>
      <c r="L1833" s="2"/>
      <c r="M1833" s="2"/>
      <c r="N1833" s="2"/>
      <c r="O1833" s="10">
        <v>0.25</v>
      </c>
      <c r="P1833" s="10">
        <v>0.44</v>
      </c>
      <c r="Q1833" s="2"/>
      <c r="R1833" s="5">
        <v>0.38752462839495072</v>
      </c>
      <c r="S1833" s="2"/>
      <c r="T1833" s="2"/>
      <c r="U1833" s="11">
        <f>1/(1+EXP(-$D$2 * R1833))</f>
        <v>0.59568666222452238</v>
      </c>
      <c r="V1833" s="2"/>
      <c r="W1833" s="9">
        <f>W1811</f>
        <v>0.34</v>
      </c>
      <c r="X1833" s="2"/>
      <c r="Y1833" s="2"/>
    </row>
    <row r="1834" spans="1:25" x14ac:dyDescent="0.25">
      <c r="A1834" s="9">
        <f t="shared" si="415"/>
        <v>1.1719999999999999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x14ac:dyDescent="0.25">
      <c r="A1836" s="2" t="s">
        <v>7</v>
      </c>
      <c r="B1836" s="2"/>
      <c r="C1836" s="2" t="s">
        <v>9</v>
      </c>
      <c r="D1836" s="2"/>
      <c r="E1836" s="2"/>
      <c r="F1836" s="2"/>
      <c r="G1836" s="2"/>
      <c r="H1836" s="2" t="s">
        <v>11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x14ac:dyDescent="0.25">
      <c r="A1837" s="9">
        <f>K1810</f>
        <v>0.28500900771278687</v>
      </c>
      <c r="B1837" s="2"/>
      <c r="C1837" s="10">
        <f>C1824</f>
        <v>-0.16201387502900569</v>
      </c>
      <c r="D1837" s="10">
        <f>D1824</f>
        <v>-0.44111549688539314</v>
      </c>
      <c r="E1837" s="2"/>
      <c r="F1837" s="2"/>
      <c r="G1837" s="2"/>
      <c r="H1837" s="5">
        <f t="array" ref="H1837:H1838">MMULT(C1837:D1838,A1837:A1838)</f>
        <v>-0.36537700780759219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x14ac:dyDescent="0.25">
      <c r="A1838" s="9">
        <f>K1811</f>
        <v>0.72362362307303851</v>
      </c>
      <c r="B1838" s="2"/>
      <c r="C1838" s="10">
        <f>C1825</f>
        <v>0.1120694910557142</v>
      </c>
      <c r="D1838" s="10">
        <f>D1825</f>
        <v>7.3035324547108135E-2</v>
      </c>
      <c r="E1838" s="2"/>
      <c r="F1838" s="2"/>
      <c r="G1838" s="2"/>
      <c r="H1838" s="5">
        <v>8.4790900601759756E-2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 t="s">
        <v>23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22</v>
      </c>
      <c r="W1839" s="2"/>
      <c r="X1839" s="2"/>
      <c r="Y1839" s="2"/>
    </row>
    <row r="1840" spans="1:25" x14ac:dyDescent="0.25">
      <c r="A1840" s="2"/>
      <c r="B1840" s="2"/>
      <c r="C1840" s="2" t="s">
        <v>8</v>
      </c>
      <c r="D1840" s="2" t="s">
        <v>12</v>
      </c>
      <c r="E1840" s="2"/>
      <c r="F1840" s="2"/>
      <c r="G1840" s="2"/>
      <c r="H1840" s="2" t="s">
        <v>13</v>
      </c>
      <c r="I1840" s="2"/>
      <c r="J1840" s="2"/>
      <c r="K1840" s="2"/>
      <c r="L1840" s="2" t="s">
        <v>16</v>
      </c>
      <c r="M1840" s="2"/>
      <c r="N1840" s="2"/>
      <c r="O1840" s="2" t="s">
        <v>17</v>
      </c>
      <c r="P1840" s="2"/>
      <c r="Q1840" s="2"/>
      <c r="R1840" s="2" t="s">
        <v>18</v>
      </c>
      <c r="S1840" s="2"/>
      <c r="T1840" s="2"/>
      <c r="U1840" s="2"/>
      <c r="V1840" s="2" t="s">
        <v>6</v>
      </c>
      <c r="W1840" s="2"/>
      <c r="X1840" s="2"/>
      <c r="Y1840" s="2"/>
    </row>
    <row r="1841" spans="1:25" x14ac:dyDescent="0.25">
      <c r="A1841" s="2"/>
      <c r="B1841" s="2"/>
      <c r="C1841" s="9">
        <f>H1841+C1832</f>
        <v>-0.24159065076887931</v>
      </c>
      <c r="D1841" s="9">
        <f t="shared" ref="D1841:D1842" si="417">I1841+D1832</f>
        <v>0.79706842989885152</v>
      </c>
      <c r="E1841" s="9">
        <f t="shared" ref="E1841:E1842" si="418">J1841+E1832</f>
        <v>-0.40625465208456862</v>
      </c>
      <c r="F1841" s="2"/>
      <c r="G1841" s="2"/>
      <c r="H1841" s="5">
        <f>$F$2 * (L1841*A1832)</f>
        <v>-1.2640062818547945E-3</v>
      </c>
      <c r="I1841" s="5">
        <f>L1841*A1833*$F$2</f>
        <v>-2.3838714964805331E-4</v>
      </c>
      <c r="J1841" s="5">
        <f>L1841*A1834*$F$2</f>
        <v>-1.6243589499274332E-3</v>
      </c>
      <c r="K1841" s="2"/>
      <c r="L1841" s="10">
        <f>(K1832*(1-K1832)*M1841) * $D$2</f>
        <v>-1.5399686669770886E-3</v>
      </c>
      <c r="M1841" s="10">
        <f>O1832*V1841+O1833*V1842</f>
        <v>-7.5632253908253554E-3</v>
      </c>
      <c r="N1841" s="2"/>
      <c r="O1841" s="9">
        <f>O1832+R1841</f>
        <v>-0.13447477268649366</v>
      </c>
      <c r="P1841" s="9">
        <f>P1832+S1841</f>
        <v>0.2934335255669962</v>
      </c>
      <c r="Q1841" s="2"/>
      <c r="R1841" s="5">
        <f t="array" ref="R1841:S1842">MMULT(V1841:V1842,TRANSPOSE(K1832:K1833)*$F$2)</f>
        <v>-1.447477268649365E-2</v>
      </c>
      <c r="S1841" s="5">
        <v>-3.6566474433003787E-2</v>
      </c>
      <c r="T1841" s="2"/>
      <c r="U1841" s="2"/>
      <c r="V1841" s="10">
        <f>(W1832-U1832)*W1832*(1-W1832)</f>
        <v>-5.6506636333086238E-2</v>
      </c>
      <c r="W1841" s="2"/>
      <c r="X1841" s="2"/>
      <c r="Y1841" s="2"/>
    </row>
    <row r="1842" spans="1:25" x14ac:dyDescent="0.25">
      <c r="A1842" s="2"/>
      <c r="B1842" s="2"/>
      <c r="C1842" s="9">
        <f>H1842+C1833</f>
        <v>0.41831453212625691</v>
      </c>
      <c r="D1842" s="9">
        <f t="shared" si="417"/>
        <v>5.2357565269425685E-2</v>
      </c>
      <c r="E1842" s="9">
        <f t="shared" si="418"/>
        <v>0.38094806102190032</v>
      </c>
      <c r="F1842" s="2"/>
      <c r="G1842" s="2"/>
      <c r="H1842" s="5">
        <f>$F$2 * (L1842*A1832)</f>
        <v>-7.2785600565999971E-3</v>
      </c>
      <c r="I1842" s="5">
        <f>L1842*A1833*$F$2</f>
        <v>-1.3727108878675432E-3</v>
      </c>
      <c r="J1842" s="5">
        <f>L1842*A1834*$F$2</f>
        <v>-9.3535881429113992E-3</v>
      </c>
      <c r="K1842" s="2"/>
      <c r="L1842" s="10">
        <f>(K1833*(1-K1833)*M1842) * $D$2</f>
        <v>-8.8676413944931733E-3</v>
      </c>
      <c r="M1842" s="10">
        <f>P1832*V1841+P1833*V1842</f>
        <v>-4.3892668271318894E-2</v>
      </c>
      <c r="N1842" s="2"/>
      <c r="O1842" s="9">
        <f>O1833+R1842</f>
        <v>0.23530250832634911</v>
      </c>
      <c r="P1842" s="9">
        <f>P1833+S1842</f>
        <v>0.4028708881891237</v>
      </c>
      <c r="Q1842" s="2"/>
      <c r="R1842" s="5">
        <v>-1.469749167365089E-2</v>
      </c>
      <c r="S1842" s="5">
        <v>-3.7129111810876324E-2</v>
      </c>
      <c r="T1842" s="2"/>
      <c r="U1842" s="2"/>
      <c r="V1842" s="10">
        <f>(W1833-U1833)*W1833*(1-W1833)</f>
        <v>-5.7376087003182814E-2</v>
      </c>
      <c r="W1842" s="2"/>
      <c r="X1842" s="2"/>
      <c r="Y1842" s="2"/>
    </row>
    <row r="1843" spans="1:25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x14ac:dyDescent="0.25">
      <c r="A1845" s="2"/>
      <c r="B1845" s="2"/>
      <c r="C1845" s="2" t="s">
        <v>9</v>
      </c>
      <c r="D1845" s="2"/>
      <c r="E1845" s="2"/>
      <c r="F1845" s="2"/>
      <c r="G1845" s="2"/>
      <c r="H1845" s="2" t="s">
        <v>14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x14ac:dyDescent="0.25">
      <c r="A1846" s="2"/>
      <c r="B1846" s="2"/>
      <c r="C1846" s="9">
        <f>C1837+H1846</f>
        <v>-0.16240888947652121</v>
      </c>
      <c r="D1846" s="9">
        <f>D1837+I1846</f>
        <v>-0.44211841882098835</v>
      </c>
      <c r="E1846" s="2"/>
      <c r="F1846" s="2"/>
      <c r="G1846" s="2"/>
      <c r="H1846" s="5">
        <f>L1841*A1837*$F$2</f>
        <v>-3.9501444751553088E-4</v>
      </c>
      <c r="I1846" s="5">
        <f>L1841*A1838*$F$2</f>
        <v>-1.0029219355952264E-3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x14ac:dyDescent="0.25">
      <c r="A1847" s="2"/>
      <c r="B1847" s="2"/>
      <c r="C1847" s="9">
        <f>C1838+H1847</f>
        <v>0.1097948691485766</v>
      </c>
      <c r="D1847" s="9">
        <f>D1838+I1847</f>
        <v>6.7260173232512099E-2</v>
      </c>
      <c r="E1847" s="2"/>
      <c r="F1847" s="2"/>
      <c r="G1847" s="2"/>
      <c r="H1847" s="5">
        <f>L1842*A1837*$F$2</f>
        <v>-2.2746219071375995E-3</v>
      </c>
      <c r="I1847" s="5">
        <f>L1842*A1838*$F$2</f>
        <v>-5.775151314596042E-3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</row>
    <row r="1851" spans="1:25" x14ac:dyDescent="0.25">
      <c r="A1851" s="2" t="s">
        <v>2</v>
      </c>
      <c r="B1851" s="2">
        <f>B1829+1</f>
        <v>85</v>
      </c>
      <c r="C1851" s="2"/>
      <c r="D1851" s="2"/>
      <c r="E1851" s="2"/>
      <c r="F1851" s="2"/>
      <c r="G1851" s="2"/>
      <c r="H1851" s="2" t="s">
        <v>10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 t="s">
        <v>25</v>
      </c>
      <c r="X1851" s="2"/>
      <c r="Y1851" s="2"/>
    </row>
    <row r="1852" spans="1:25" x14ac:dyDescent="0.25">
      <c r="A1852" s="2" t="s">
        <v>24</v>
      </c>
      <c r="B1852" s="2"/>
      <c r="C1852" s="2"/>
      <c r="D1852" s="2"/>
      <c r="E1852" s="2"/>
      <c r="F1852" s="2"/>
      <c r="G1852" s="2"/>
      <c r="H1852" s="5">
        <f t="array" ref="H1852:H1853">MMULT(C1854:E1855,A1854:A1856)</f>
        <v>-0.55936535580172986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 t="s">
        <v>21</v>
      </c>
    </row>
    <row r="1853" spans="1:25" x14ac:dyDescent="0.25">
      <c r="A1853" s="2" t="s">
        <v>3</v>
      </c>
      <c r="B1853" s="2"/>
      <c r="C1853" s="2" t="s">
        <v>8</v>
      </c>
      <c r="D1853" s="2"/>
      <c r="E1853" s="2"/>
      <c r="F1853" s="2"/>
      <c r="G1853" s="2"/>
      <c r="H1853" s="5">
        <v>0.83697948204315464</v>
      </c>
      <c r="I1853" s="2"/>
      <c r="J1853" s="2"/>
      <c r="K1853" s="2" t="s">
        <v>15</v>
      </c>
      <c r="L1853" s="2"/>
      <c r="M1853" s="2"/>
      <c r="N1853" s="2"/>
      <c r="O1853" s="2" t="s">
        <v>17</v>
      </c>
      <c r="P1853" s="2"/>
      <c r="Q1853" s="2"/>
      <c r="R1853" s="2" t="s">
        <v>19</v>
      </c>
      <c r="S1853" s="2"/>
      <c r="T1853" s="2"/>
      <c r="U1853" s="2" t="s">
        <v>20</v>
      </c>
      <c r="V1853" s="2"/>
      <c r="W1853" s="2" t="s">
        <v>4</v>
      </c>
      <c r="X1853" s="2"/>
      <c r="Y1853" s="2" t="s">
        <v>5</v>
      </c>
    </row>
    <row r="1854" spans="1:25" x14ac:dyDescent="0.25">
      <c r="A1854" s="9">
        <f>A1832</f>
        <v>0.91200000000000003</v>
      </c>
      <c r="B1854" s="2"/>
      <c r="C1854" s="10">
        <f>C1841</f>
        <v>-0.24159065076887931</v>
      </c>
      <c r="D1854" s="10">
        <f t="shared" ref="D1854:E1854" si="419">D1841</f>
        <v>0.79706842989885152</v>
      </c>
      <c r="E1854" s="10">
        <f t="shared" si="419"/>
        <v>-0.40625465208456862</v>
      </c>
      <c r="F1854" s="2"/>
      <c r="G1854" s="2"/>
      <c r="H1854" s="2"/>
      <c r="I1854" s="5">
        <f>H1852+H1859</f>
        <v>-0.92348273735163033</v>
      </c>
      <c r="J1854" s="2"/>
      <c r="K1854" s="9">
        <f>1/(1+EXP(-$D$2 * I1854))</f>
        <v>0.28424879434453559</v>
      </c>
      <c r="L1854" s="2"/>
      <c r="M1854" s="2"/>
      <c r="N1854" s="2"/>
      <c r="O1854" s="10">
        <v>-0.12</v>
      </c>
      <c r="P1854" s="10">
        <v>0.33</v>
      </c>
      <c r="Q1854" s="2"/>
      <c r="R1854" s="5">
        <f t="array" ref="R1854:R1855">MMULT(O1854:P1855,K1854:K1855)</f>
        <v>0.20162465387123202</v>
      </c>
      <c r="S1854" s="2"/>
      <c r="T1854" s="2"/>
      <c r="U1854" s="11">
        <f>1/(1+EXP(-$D$2 * R1854))</f>
        <v>0.5502360934271775</v>
      </c>
      <c r="V1854" s="2"/>
      <c r="W1854" s="9">
        <f>W1832</f>
        <v>0.21</v>
      </c>
      <c r="X1854" s="2"/>
      <c r="Y1854" s="1">
        <f>0.5*((U1854-W1854)^2 + (U1855-W1855)^2)</f>
        <v>9.0435858178438883E-2</v>
      </c>
    </row>
    <row r="1855" spans="1:25" x14ac:dyDescent="0.25">
      <c r="A1855" s="9">
        <f t="shared" ref="A1855:A1856" si="420">A1833</f>
        <v>0.17199999999999999</v>
      </c>
      <c r="B1855" s="2"/>
      <c r="C1855" s="10">
        <f>C1842</f>
        <v>0.41831453212625691</v>
      </c>
      <c r="D1855" s="10">
        <f t="shared" ref="D1855:E1855" si="421">D1842</f>
        <v>5.2357565269425685E-2</v>
      </c>
      <c r="E1855" s="10">
        <f t="shared" si="421"/>
        <v>0.38094806102190032</v>
      </c>
      <c r="F1855" s="2"/>
      <c r="G1855" s="2"/>
      <c r="H1855" s="2"/>
      <c r="I1855" s="5">
        <f>H1853+H1860</f>
        <v>0.91659103921139895</v>
      </c>
      <c r="J1855" s="2"/>
      <c r="K1855" s="9">
        <f>1/(1+EXP(-$D$2 * I1855))</f>
        <v>0.71434699755326148</v>
      </c>
      <c r="L1855" s="2"/>
      <c r="M1855" s="2"/>
      <c r="N1855" s="2"/>
      <c r="O1855" s="10">
        <v>0.25</v>
      </c>
      <c r="P1855" s="10">
        <v>0.44</v>
      </c>
      <c r="Q1855" s="2"/>
      <c r="R1855" s="5">
        <v>0.38537487750956895</v>
      </c>
      <c r="S1855" s="2"/>
      <c r="T1855" s="2"/>
      <c r="U1855" s="11">
        <f>1/(1+EXP(-$D$2 * R1855))</f>
        <v>0.59516880116168336</v>
      </c>
      <c r="V1855" s="2"/>
      <c r="W1855" s="9">
        <f>W1833</f>
        <v>0.34</v>
      </c>
      <c r="X1855" s="2"/>
      <c r="Y1855" s="2"/>
    </row>
    <row r="1856" spans="1:25" x14ac:dyDescent="0.25">
      <c r="A1856" s="9">
        <f t="shared" si="420"/>
        <v>1.1719999999999999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x14ac:dyDescent="0.25">
      <c r="A1858" s="2" t="s">
        <v>7</v>
      </c>
      <c r="B1858" s="2"/>
      <c r="C1858" s="2" t="s">
        <v>9</v>
      </c>
      <c r="D1858" s="2"/>
      <c r="E1858" s="2"/>
      <c r="F1858" s="2"/>
      <c r="G1858" s="2"/>
      <c r="H1858" s="2" t="s">
        <v>11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x14ac:dyDescent="0.25">
      <c r="A1859" s="9">
        <f>K1832</f>
        <v>0.28462286567486977</v>
      </c>
      <c r="B1859" s="2"/>
      <c r="C1859" s="10">
        <f>C1846</f>
        <v>-0.16240888947652121</v>
      </c>
      <c r="D1859" s="10">
        <f>D1846</f>
        <v>-0.44211841882098835</v>
      </c>
      <c r="E1859" s="2"/>
      <c r="F1859" s="2"/>
      <c r="G1859" s="2"/>
      <c r="H1859" s="5">
        <f t="array" ref="H1859:H1860">MMULT(C1859:D1860,A1859:A1860)</f>
        <v>-0.36411738154990042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x14ac:dyDescent="0.25">
      <c r="A1860" s="9">
        <f>K1833</f>
        <v>0.71902025449143925</v>
      </c>
      <c r="B1860" s="2"/>
      <c r="C1860" s="10">
        <f>C1847</f>
        <v>0.1097948691485766</v>
      </c>
      <c r="D1860" s="10">
        <f>D1847</f>
        <v>6.7260173232512099E-2</v>
      </c>
      <c r="E1860" s="2"/>
      <c r="F1860" s="2"/>
      <c r="G1860" s="2"/>
      <c r="H1860" s="5">
        <v>7.9611557168244362E-2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 t="s">
        <v>23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 t="s">
        <v>22</v>
      </c>
      <c r="W1861" s="2"/>
      <c r="X1861" s="2"/>
      <c r="Y1861" s="2"/>
    </row>
    <row r="1862" spans="1:25" x14ac:dyDescent="0.25">
      <c r="A1862" s="2"/>
      <c r="B1862" s="2"/>
      <c r="C1862" s="2" t="s">
        <v>8</v>
      </c>
      <c r="D1862" s="2" t="s">
        <v>12</v>
      </c>
      <c r="E1862" s="2"/>
      <c r="F1862" s="2"/>
      <c r="G1862" s="2"/>
      <c r="H1862" s="2" t="s">
        <v>13</v>
      </c>
      <c r="I1862" s="2"/>
      <c r="J1862" s="2"/>
      <c r="K1862" s="2"/>
      <c r="L1862" s="2" t="s">
        <v>16</v>
      </c>
      <c r="M1862" s="2"/>
      <c r="N1862" s="2"/>
      <c r="O1862" s="2" t="s">
        <v>17</v>
      </c>
      <c r="P1862" s="2"/>
      <c r="Q1862" s="2"/>
      <c r="R1862" s="2" t="s">
        <v>18</v>
      </c>
      <c r="S1862" s="2"/>
      <c r="T1862" s="2"/>
      <c r="U1862" s="2"/>
      <c r="V1862" s="2" t="s">
        <v>6</v>
      </c>
      <c r="W1862" s="2"/>
      <c r="X1862" s="2"/>
      <c r="Y1862" s="2"/>
    </row>
    <row r="1863" spans="1:25" x14ac:dyDescent="0.25">
      <c r="A1863" s="2"/>
      <c r="B1863" s="2"/>
      <c r="C1863" s="9">
        <f>H1863+C1854</f>
        <v>-0.24285003618222234</v>
      </c>
      <c r="D1863" s="9">
        <f t="shared" ref="D1863:D1864" si="422">I1863+D1854</f>
        <v>0.79683091422879115</v>
      </c>
      <c r="E1863" s="9">
        <f t="shared" ref="E1863:E1864" si="423">J1863+E1854</f>
        <v>-0.40787307281311908</v>
      </c>
      <c r="F1863" s="2"/>
      <c r="G1863" s="2"/>
      <c r="H1863" s="5">
        <f>$F$2 * (L1863*A1854)</f>
        <v>-1.2593854133430319E-3</v>
      </c>
      <c r="I1863" s="5">
        <f>L1863*A1855*$F$2</f>
        <v>-2.3751567006030861E-4</v>
      </c>
      <c r="J1863" s="5">
        <f>L1863*A1856*$F$2</f>
        <v>-1.6184207285504749E-3</v>
      </c>
      <c r="K1863" s="2"/>
      <c r="L1863" s="10">
        <f>(K1854*(1-K1854)*M1863) * $D$2</f>
        <v>-1.5343389538779626E-3</v>
      </c>
      <c r="M1863" s="10">
        <f>O1854*V1863+O1855*V1864</f>
        <v>-7.5415495972221839E-3</v>
      </c>
      <c r="N1863" s="2"/>
      <c r="O1863" s="9">
        <f>O1854+R1863</f>
        <v>-0.13444002382982456</v>
      </c>
      <c r="P1863" s="9">
        <f>P1854+S1863</f>
        <v>0.293710707406098</v>
      </c>
      <c r="Q1863" s="2"/>
      <c r="R1863" s="5">
        <f t="array" ref="R1863:S1864">MMULT(V1863:V1864,TRANSPOSE(K1854:K1855)*$F$2)</f>
        <v>-1.4440023829824573E-2</v>
      </c>
      <c r="S1863" s="5">
        <v>-3.6289292593902012E-2</v>
      </c>
      <c r="T1863" s="2"/>
      <c r="U1863" s="2"/>
      <c r="V1863" s="10">
        <f>(W1854-U1854)*W1854*(1-W1854)</f>
        <v>-5.6445167899568757E-2</v>
      </c>
      <c r="W1863" s="2"/>
      <c r="X1863" s="2"/>
      <c r="Y1863" s="2"/>
    </row>
    <row r="1864" spans="1:25" x14ac:dyDescent="0.25">
      <c r="A1864" s="2"/>
      <c r="B1864" s="2"/>
      <c r="C1864" s="9">
        <f>H1864+C1855</f>
        <v>0.41097497005470274</v>
      </c>
      <c r="D1864" s="9">
        <f t="shared" si="422"/>
        <v>5.0973349615579949E-2</v>
      </c>
      <c r="E1864" s="9">
        <f t="shared" si="423"/>
        <v>0.37151607993871888</v>
      </c>
      <c r="F1864" s="2"/>
      <c r="G1864" s="2"/>
      <c r="H1864" s="5">
        <f>$F$2 * (L1864*A1854)</f>
        <v>-7.3395620715541506E-3</v>
      </c>
      <c r="I1864" s="5">
        <f>L1864*A1855*$F$2</f>
        <v>-1.3842156538457387E-3</v>
      </c>
      <c r="J1864" s="5">
        <f>L1864*A1856*$F$2</f>
        <v>-9.4319810831814295E-3</v>
      </c>
      <c r="K1864" s="2"/>
      <c r="L1864" s="10">
        <f>(K1855*(1-K1855)*M1864) * $D$2</f>
        <v>-8.9419615881507677E-3</v>
      </c>
      <c r="M1864" s="10">
        <f>P1854*V1863+P1855*V1864</f>
        <v>-4.3821252158357651E-2</v>
      </c>
      <c r="N1864" s="2"/>
      <c r="O1864" s="9">
        <f>O1855+R1864</f>
        <v>0.23535155359188448</v>
      </c>
      <c r="P1864" s="9">
        <f>P1855+S1864</f>
        <v>0.40318691963289821</v>
      </c>
      <c r="Q1864" s="2"/>
      <c r="R1864" s="5">
        <v>-1.4648446408115521E-2</v>
      </c>
      <c r="S1864" s="5">
        <v>-3.6813080367101798E-2</v>
      </c>
      <c r="T1864" s="2"/>
      <c r="U1864" s="2"/>
      <c r="V1864" s="10">
        <f>(W1855-U1855)*W1855*(1-W1855)</f>
        <v>-5.7259878980681737E-2</v>
      </c>
      <c r="W1864" s="2"/>
      <c r="X1864" s="2"/>
      <c r="Y1864" s="2"/>
    </row>
    <row r="1865" spans="1:25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x14ac:dyDescent="0.25">
      <c r="A1867" s="2"/>
      <c r="B1867" s="2"/>
      <c r="C1867" s="2" t="s">
        <v>9</v>
      </c>
      <c r="D1867" s="2"/>
      <c r="E1867" s="2"/>
      <c r="F1867" s="2"/>
      <c r="G1867" s="2"/>
      <c r="H1867" s="2" t="s">
        <v>14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x14ac:dyDescent="0.25">
      <c r="A1868" s="2"/>
      <c r="B1868" s="2"/>
      <c r="C1868" s="9">
        <f>C1859+H1868</f>
        <v>-0.16280192663149359</v>
      </c>
      <c r="D1868" s="9">
        <f>D1859+I1868</f>
        <v>-0.44311131752757243</v>
      </c>
      <c r="E1868" s="2"/>
      <c r="F1868" s="2"/>
      <c r="G1868" s="2"/>
      <c r="H1868" s="5">
        <f>L1863*A1859*$F$2</f>
        <v>-3.9303715497239483E-4</v>
      </c>
      <c r="I1868" s="5">
        <f>L1863*A1860*$F$2</f>
        <v>-9.9289870658411531E-4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x14ac:dyDescent="0.25">
      <c r="A1869" s="2"/>
      <c r="B1869" s="2"/>
      <c r="C1869" s="9">
        <f>C1860+H1869</f>
        <v>0.10750429108979992</v>
      </c>
      <c r="D1869" s="9">
        <f>D1860+I1869</f>
        <v>6.1473666885423744E-2</v>
      </c>
      <c r="E1869" s="2"/>
      <c r="F1869" s="2"/>
      <c r="G1869" s="2"/>
      <c r="H1869" s="5">
        <f>L1864*A1859*$F$2</f>
        <v>-2.2905780587766729E-3</v>
      </c>
      <c r="I1869" s="5">
        <f>L1864*A1860*$F$2</f>
        <v>-5.7865063470883557E-3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3" spans="1:25" x14ac:dyDescent="0.25">
      <c r="A1873" s="2" t="s">
        <v>2</v>
      </c>
      <c r="B1873" s="2">
        <f>B1851+1</f>
        <v>86</v>
      </c>
      <c r="C1873" s="2"/>
      <c r="D1873" s="2"/>
      <c r="E1873" s="2"/>
      <c r="F1873" s="2"/>
      <c r="G1873" s="2"/>
      <c r="H1873" s="2" t="s">
        <v>10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25</v>
      </c>
      <c r="X1873" s="2"/>
      <c r="Y1873" s="2"/>
    </row>
    <row r="1874" spans="1:25" x14ac:dyDescent="0.25">
      <c r="A1874" s="2" t="s">
        <v>24</v>
      </c>
      <c r="B1874" s="2"/>
      <c r="C1874" s="2"/>
      <c r="D1874" s="2"/>
      <c r="E1874" s="2"/>
      <c r="F1874" s="2"/>
      <c r="G1874" s="2"/>
      <c r="H1874" s="5">
        <f t="array" ref="H1874:H1875">MMULT(C1876:E1877,A1876:A1878)</f>
        <v>-0.56245155708781025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 t="s">
        <v>21</v>
      </c>
    </row>
    <row r="1875" spans="1:25" x14ac:dyDescent="0.25">
      <c r="A1875" s="2" t="s">
        <v>3</v>
      </c>
      <c r="B1875" s="2"/>
      <c r="C1875" s="2" t="s">
        <v>8</v>
      </c>
      <c r="D1875" s="2"/>
      <c r="E1875" s="2"/>
      <c r="F1875" s="2"/>
      <c r="G1875" s="2"/>
      <c r="H1875" s="5">
        <v>0.81899343451194717</v>
      </c>
      <c r="I1875" s="2"/>
      <c r="J1875" s="2"/>
      <c r="K1875" s="2" t="s">
        <v>15</v>
      </c>
      <c r="L1875" s="2"/>
      <c r="M1875" s="2"/>
      <c r="N1875" s="2"/>
      <c r="O1875" s="2" t="s">
        <v>17</v>
      </c>
      <c r="P1875" s="2"/>
      <c r="Q1875" s="2"/>
      <c r="R1875" s="2" t="s">
        <v>19</v>
      </c>
      <c r="S1875" s="2"/>
      <c r="T1875" s="2"/>
      <c r="U1875" s="2" t="s">
        <v>20</v>
      </c>
      <c r="V1875" s="2"/>
      <c r="W1875" s="2" t="s">
        <v>4</v>
      </c>
      <c r="X1875" s="2"/>
      <c r="Y1875" s="2" t="s">
        <v>5</v>
      </c>
    </row>
    <row r="1876" spans="1:25" x14ac:dyDescent="0.25">
      <c r="A1876" s="9">
        <f>A1854</f>
        <v>0.91200000000000003</v>
      </c>
      <c r="B1876" s="2"/>
      <c r="C1876" s="10">
        <f>C1863</f>
        <v>-0.24285003618222234</v>
      </c>
      <c r="D1876" s="10">
        <f t="shared" ref="D1876:E1876" si="424">D1863</f>
        <v>0.79683091422879115</v>
      </c>
      <c r="E1876" s="10">
        <f t="shared" si="424"/>
        <v>-0.40787307281311908</v>
      </c>
      <c r="F1876" s="2"/>
      <c r="G1876" s="2"/>
      <c r="H1876" s="2"/>
      <c r="I1876" s="5">
        <f>H1874+H1881</f>
        <v>-0.92526304770747114</v>
      </c>
      <c r="J1876" s="2"/>
      <c r="K1876" s="9">
        <f>1/(1+EXP(-$D$2 * I1876))</f>
        <v>0.283886726846724</v>
      </c>
      <c r="L1876" s="2"/>
      <c r="M1876" s="2"/>
      <c r="N1876" s="2"/>
      <c r="O1876" s="10">
        <v>-0.12</v>
      </c>
      <c r="P1876" s="10">
        <v>0.33</v>
      </c>
      <c r="Q1876" s="2"/>
      <c r="R1876" s="5">
        <f t="array" ref="R1876:R1877">MMULT(O1876:P1877,K1876:K1877)</f>
        <v>0.20010314193096812</v>
      </c>
      <c r="S1876" s="2"/>
      <c r="T1876" s="2"/>
      <c r="U1876" s="11">
        <f>1/(1+EXP(-$D$2 * R1876))</f>
        <v>0.5498595265184919</v>
      </c>
      <c r="V1876" s="2"/>
      <c r="W1876" s="9">
        <f>W1854</f>
        <v>0.21</v>
      </c>
      <c r="X1876" s="2"/>
      <c r="Y1876" s="1">
        <f>0.5*((U1876-W1876)^2 + (U1877-W1877)^2)</f>
        <v>9.017406499338515E-2</v>
      </c>
    </row>
    <row r="1877" spans="1:25" x14ac:dyDescent="0.25">
      <c r="A1877" s="9">
        <f t="shared" ref="A1877:A1878" si="425">A1855</f>
        <v>0.17199999999999999</v>
      </c>
      <c r="B1877" s="2"/>
      <c r="C1877" s="10">
        <f>C1864</f>
        <v>0.41097497005470274</v>
      </c>
      <c r="D1877" s="10">
        <f t="shared" ref="D1877:E1877" si="426">D1864</f>
        <v>5.0973349615579949E-2</v>
      </c>
      <c r="E1877" s="10">
        <f t="shared" si="426"/>
        <v>0.37151607993871888</v>
      </c>
      <c r="F1877" s="2"/>
      <c r="G1877" s="2"/>
      <c r="H1877" s="2"/>
      <c r="I1877" s="5">
        <f>H1875+H1882</f>
        <v>0.89346492900927865</v>
      </c>
      <c r="J1877" s="2"/>
      <c r="K1877" s="9">
        <f>1/(1+EXP(-$D$2 * I1877))</f>
        <v>0.70960469440174245</v>
      </c>
      <c r="L1877" s="2"/>
      <c r="M1877" s="2"/>
      <c r="N1877" s="2"/>
      <c r="O1877" s="10">
        <v>0.25</v>
      </c>
      <c r="P1877" s="10">
        <v>0.44</v>
      </c>
      <c r="Q1877" s="2"/>
      <c r="R1877" s="5">
        <v>0.38319774724844768</v>
      </c>
      <c r="S1877" s="2"/>
      <c r="T1877" s="2"/>
      <c r="U1877" s="11">
        <f>1/(1+EXP(-$D$2 * R1877))</f>
        <v>0.59464412858221727</v>
      </c>
      <c r="V1877" s="2"/>
      <c r="W1877" s="9">
        <f>W1855</f>
        <v>0.34</v>
      </c>
      <c r="X1877" s="2"/>
      <c r="Y1877" s="2"/>
    </row>
    <row r="1878" spans="1:25" x14ac:dyDescent="0.25">
      <c r="A1878" s="9">
        <f t="shared" si="425"/>
        <v>1.1719999999999999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x14ac:dyDescent="0.25">
      <c r="A1880" s="2" t="s">
        <v>7</v>
      </c>
      <c r="B1880" s="2"/>
      <c r="C1880" s="2" t="s">
        <v>9</v>
      </c>
      <c r="D1880" s="2"/>
      <c r="E1880" s="2"/>
      <c r="F1880" s="2"/>
      <c r="G1880" s="2"/>
      <c r="H1880" s="2" t="s">
        <v>11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x14ac:dyDescent="0.25">
      <c r="A1881" s="9">
        <f>K1854</f>
        <v>0.28424879434453559</v>
      </c>
      <c r="B1881" s="2"/>
      <c r="C1881" s="10">
        <f>C1868</f>
        <v>-0.16280192663149359</v>
      </c>
      <c r="D1881" s="10">
        <f>D1868</f>
        <v>-0.44311131752757243</v>
      </c>
      <c r="E1881" s="2"/>
      <c r="F1881" s="2"/>
      <c r="G1881" s="2"/>
      <c r="H1881" s="5">
        <f t="array" ref="H1881:H1882">MMULT(C1881:D1882,A1881:A1882)</f>
        <v>-0.36281149061966089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x14ac:dyDescent="0.25">
      <c r="A1882" s="9">
        <f>K1855</f>
        <v>0.71434699755326148</v>
      </c>
      <c r="B1882" s="2"/>
      <c r="C1882" s="10">
        <f>C1869</f>
        <v>0.10750429108979992</v>
      </c>
      <c r="D1882" s="10">
        <f>D1869</f>
        <v>6.1473666885423744E-2</v>
      </c>
      <c r="E1882" s="2"/>
      <c r="F1882" s="2"/>
      <c r="G1882" s="2"/>
      <c r="H1882" s="5">
        <v>7.4471494497331425E-2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 t="s">
        <v>23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22</v>
      </c>
      <c r="W1883" s="2"/>
      <c r="X1883" s="2"/>
      <c r="Y1883" s="2"/>
    </row>
    <row r="1884" spans="1:25" x14ac:dyDescent="0.25">
      <c r="A1884" s="2"/>
      <c r="B1884" s="2"/>
      <c r="C1884" s="2" t="s">
        <v>8</v>
      </c>
      <c r="D1884" s="2" t="s">
        <v>12</v>
      </c>
      <c r="E1884" s="2"/>
      <c r="F1884" s="2"/>
      <c r="G1884" s="2"/>
      <c r="H1884" s="2" t="s">
        <v>13</v>
      </c>
      <c r="I1884" s="2"/>
      <c r="J1884" s="2"/>
      <c r="K1884" s="2"/>
      <c r="L1884" s="2" t="s">
        <v>16</v>
      </c>
      <c r="M1884" s="2"/>
      <c r="N1884" s="2"/>
      <c r="O1884" s="2" t="s">
        <v>17</v>
      </c>
      <c r="P1884" s="2"/>
      <c r="Q1884" s="2"/>
      <c r="R1884" s="2" t="s">
        <v>18</v>
      </c>
      <c r="S1884" s="2"/>
      <c r="T1884" s="2"/>
      <c r="U1884" s="2"/>
      <c r="V1884" s="2" t="s">
        <v>6</v>
      </c>
      <c r="W1884" s="2"/>
      <c r="X1884" s="2"/>
      <c r="Y1884" s="2"/>
    </row>
    <row r="1885" spans="1:25" x14ac:dyDescent="0.25">
      <c r="A1885" s="2"/>
      <c r="B1885" s="2"/>
      <c r="C1885" s="9">
        <f>H1885+C1876</f>
        <v>-0.24410479310427444</v>
      </c>
      <c r="D1885" s="9">
        <f t="shared" ref="D1885:D1886" si="427">I1885+D1876</f>
        <v>0.79659427147594797</v>
      </c>
      <c r="E1885" s="9">
        <f t="shared" ref="E1885:E1886" si="428">J1885+E1876</f>
        <v>-0.40948554552435268</v>
      </c>
      <c r="F1885" s="2"/>
      <c r="G1885" s="2"/>
      <c r="H1885" s="5">
        <f>$F$2 * (L1885*A1876)</f>
        <v>-1.2547569220520841E-3</v>
      </c>
      <c r="I1885" s="5">
        <f>L1885*A1877*$F$2</f>
        <v>-2.3664275284315618E-4</v>
      </c>
      <c r="J1885" s="5">
        <f>L1885*A1878*$F$2</f>
        <v>-1.6124727112335991E-3</v>
      </c>
      <c r="K1885" s="2"/>
      <c r="L1885" s="10">
        <f>(K1876*(1-K1876)*M1885) * $D$2</f>
        <v>-1.5286999537671589E-3</v>
      </c>
      <c r="M1885" s="10">
        <f>O1876*V1885+O1877*V1886</f>
        <v>-7.5196121595322478E-3</v>
      </c>
      <c r="N1885" s="2"/>
      <c r="O1885" s="9">
        <f>O1876+R1885</f>
        <v>-0.1344056689757378</v>
      </c>
      <c r="P1885" s="9">
        <f>P1876+S1885</f>
        <v>0.29399151716346245</v>
      </c>
      <c r="Q1885" s="2"/>
      <c r="R1885" s="5">
        <f t="array" ref="R1885:S1886">MMULT(V1885:V1886,TRANSPOSE(K1876:K1877)*$F$2)</f>
        <v>-1.4405668975737813E-2</v>
      </c>
      <c r="S1885" s="5">
        <v>-3.6008482836537577E-2</v>
      </c>
      <c r="T1885" s="2"/>
      <c r="U1885" s="2"/>
      <c r="V1885" s="10">
        <f>(W1876-U1876)*W1876*(1-W1876)</f>
        <v>-5.6382695449417812E-2</v>
      </c>
      <c r="W1885" s="2"/>
      <c r="X1885" s="2"/>
      <c r="Y1885" s="2"/>
    </row>
    <row r="1886" spans="1:25" x14ac:dyDescent="0.25">
      <c r="A1886" s="2"/>
      <c r="B1886" s="2"/>
      <c r="C1886" s="9">
        <f>H1886+C1877</f>
        <v>0.4035753421122299</v>
      </c>
      <c r="D1886" s="9">
        <f t="shared" si="427"/>
        <v>4.9577805749236384E-2</v>
      </c>
      <c r="E1886" s="9">
        <f t="shared" si="428"/>
        <v>0.3620069089424709</v>
      </c>
      <c r="F1886" s="2"/>
      <c r="G1886" s="2"/>
      <c r="H1886" s="5">
        <f>$F$2 * (L1886*A1876)</f>
        <v>-7.3996279424728539E-3</v>
      </c>
      <c r="I1886" s="5">
        <f>L1886*A1877*$F$2</f>
        <v>-1.3955438663435643E-3</v>
      </c>
      <c r="J1886" s="5">
        <f>L1886*A1878*$F$2</f>
        <v>-9.5091709962480085E-3</v>
      </c>
      <c r="K1886" s="2"/>
      <c r="L1886" s="10">
        <f>(K1877*(1-K1877)*M1886) * $D$2</f>
        <v>-9.015141255449383E-3</v>
      </c>
      <c r="M1886" s="10">
        <f>P1876*V1885+P1877*V1886</f>
        <v>-4.3748832178001677E-2</v>
      </c>
      <c r="N1886" s="2"/>
      <c r="O1886" s="9">
        <f>O1877+R1886</f>
        <v>0.23540029379239069</v>
      </c>
      <c r="P1886" s="9">
        <f>P1877+S1886</f>
        <v>0.40350650071991773</v>
      </c>
      <c r="Q1886" s="2"/>
      <c r="R1886" s="5">
        <v>-1.4599706207609319E-2</v>
      </c>
      <c r="S1886" s="5">
        <v>-3.6493499280082269E-2</v>
      </c>
      <c r="T1886" s="2"/>
      <c r="U1886" s="2"/>
      <c r="V1886" s="10">
        <f>(W1877-U1877)*W1877*(1-W1877)</f>
        <v>-5.7142142453849541E-2</v>
      </c>
      <c r="W1886" s="2"/>
      <c r="X1886" s="2"/>
      <c r="Y1886" s="2"/>
    </row>
    <row r="1887" spans="1:25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x14ac:dyDescent="0.25">
      <c r="A1889" s="2"/>
      <c r="B1889" s="2"/>
      <c r="C1889" s="2" t="s">
        <v>9</v>
      </c>
      <c r="D1889" s="2"/>
      <c r="E1889" s="2"/>
      <c r="F1889" s="2"/>
      <c r="G1889" s="2"/>
      <c r="H1889" s="2" t="s">
        <v>14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x14ac:dyDescent="0.25">
      <c r="A1890" s="2"/>
      <c r="B1890" s="2"/>
      <c r="C1890" s="9">
        <f>C1881+H1890</f>
        <v>-0.16319300463838918</v>
      </c>
      <c r="D1890" s="9">
        <f>D1881+I1890</f>
        <v>-0.44409413752749249</v>
      </c>
      <c r="E1890" s="2"/>
      <c r="F1890" s="2"/>
      <c r="G1890" s="2"/>
      <c r="H1890" s="5">
        <f>L1885*A1881*$F$2</f>
        <v>-3.9107800689557596E-4</v>
      </c>
      <c r="I1890" s="5">
        <f>L1885*A1882*$F$2</f>
        <v>-9.8281999992004174E-4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x14ac:dyDescent="0.25">
      <c r="A1891" s="2"/>
      <c r="B1891" s="2"/>
      <c r="C1891" s="9">
        <f>C1882+H1891</f>
        <v>0.10519800236036346</v>
      </c>
      <c r="D1891" s="9">
        <f>D1882+I1891</f>
        <v>5.5677721705909816E-2</v>
      </c>
      <c r="E1891" s="2"/>
      <c r="F1891" s="2"/>
      <c r="G1891" s="2"/>
      <c r="H1891" s="5">
        <f>L1886*A1881*$F$2</f>
        <v>-2.3062887294364532E-3</v>
      </c>
      <c r="I1891" s="5">
        <f>L1886*A1882*$F$2</f>
        <v>-5.7959451795139266E-3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</row>
    <row r="1895" spans="1:25" x14ac:dyDescent="0.25">
      <c r="A1895" s="2" t="s">
        <v>2</v>
      </c>
      <c r="B1895" s="2">
        <f>B1873+1</f>
        <v>87</v>
      </c>
      <c r="C1895" s="2"/>
      <c r="D1895" s="2"/>
      <c r="E1895" s="2"/>
      <c r="F1895" s="2"/>
      <c r="G1895" s="2"/>
      <c r="H1895" s="2" t="s">
        <v>10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 t="s">
        <v>25</v>
      </c>
      <c r="X1895" s="2"/>
      <c r="Y1895" s="2"/>
    </row>
    <row r="1896" spans="1:25" x14ac:dyDescent="0.25">
      <c r="A1896" s="2" t="s">
        <v>24</v>
      </c>
      <c r="B1896" s="2"/>
      <c r="C1896" s="2"/>
      <c r="D1896" s="2"/>
      <c r="E1896" s="2"/>
      <c r="F1896" s="2"/>
      <c r="G1896" s="2"/>
      <c r="H1896" s="5">
        <f t="array" ref="H1896:H1897">MMULT(C1898:E1899,A1898:A1900)</f>
        <v>-0.56552641597177655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 t="s">
        <v>21</v>
      </c>
    </row>
    <row r="1897" spans="1:25" x14ac:dyDescent="0.25">
      <c r="A1897" s="2" t="s">
        <v>3</v>
      </c>
      <c r="B1897" s="2"/>
      <c r="C1897" s="2" t="s">
        <v>8</v>
      </c>
      <c r="D1897" s="2"/>
      <c r="E1897" s="2"/>
      <c r="F1897" s="2"/>
      <c r="G1897" s="2"/>
      <c r="H1897" s="5">
        <v>0.80086019187579816</v>
      </c>
      <c r="I1897" s="2"/>
      <c r="J1897" s="2"/>
      <c r="K1897" s="2" t="s">
        <v>15</v>
      </c>
      <c r="L1897" s="2"/>
      <c r="M1897" s="2"/>
      <c r="N1897" s="2"/>
      <c r="O1897" s="2" t="s">
        <v>17</v>
      </c>
      <c r="P1897" s="2"/>
      <c r="Q1897" s="2"/>
      <c r="R1897" s="2" t="s">
        <v>19</v>
      </c>
      <c r="S1897" s="2"/>
      <c r="T1897" s="2"/>
      <c r="U1897" s="2" t="s">
        <v>20</v>
      </c>
      <c r="V1897" s="2"/>
      <c r="W1897" s="2" t="s">
        <v>4</v>
      </c>
      <c r="X1897" s="2"/>
      <c r="Y1897" s="2" t="s">
        <v>5</v>
      </c>
    </row>
    <row r="1898" spans="1:25" x14ac:dyDescent="0.25">
      <c r="A1898" s="9">
        <f>A1876</f>
        <v>0.91200000000000003</v>
      </c>
      <c r="B1898" s="2"/>
      <c r="C1898" s="10">
        <f>C1885</f>
        <v>-0.24410479310427444</v>
      </c>
      <c r="D1898" s="10">
        <f t="shared" ref="D1898:E1898" si="429">D1885</f>
        <v>0.79659427147594797</v>
      </c>
      <c r="E1898" s="10">
        <f t="shared" si="429"/>
        <v>-0.40948554552435268</v>
      </c>
      <c r="F1898" s="2"/>
      <c r="G1898" s="2"/>
      <c r="H1898" s="2"/>
      <c r="I1898" s="5">
        <f>H1896+H1903</f>
        <v>-0.92698602864865287</v>
      </c>
      <c r="J1898" s="2"/>
      <c r="K1898" s="9">
        <f>1/(1+EXP(-$D$2 * I1898))</f>
        <v>0.28353658381023089</v>
      </c>
      <c r="L1898" s="2"/>
      <c r="M1898" s="2"/>
      <c r="N1898" s="2"/>
      <c r="O1898" s="10">
        <v>-0.12</v>
      </c>
      <c r="P1898" s="10">
        <v>0.33</v>
      </c>
      <c r="Q1898" s="2"/>
      <c r="R1898" s="5">
        <f t="array" ref="R1898:R1899">MMULT(O1898:P1899,K1898:K1899)</f>
        <v>0.19855773549476305</v>
      </c>
      <c r="S1898" s="2"/>
      <c r="T1898" s="2"/>
      <c r="U1898" s="11">
        <f>1/(1+EXP(-$D$2 * R1898))</f>
        <v>0.54947698734741846</v>
      </c>
      <c r="V1898" s="2"/>
      <c r="W1898" s="9">
        <f>W1876</f>
        <v>0.21</v>
      </c>
      <c r="X1898" s="2"/>
      <c r="Y1898" s="1">
        <f>0.5*((U1898-W1898)^2 + (U1899-W1899)^2)</f>
        <v>8.9908953783523399E-2</v>
      </c>
    </row>
    <row r="1899" spans="1:25" x14ac:dyDescent="0.25">
      <c r="A1899" s="9">
        <f t="shared" ref="A1899:A1900" si="430">A1877</f>
        <v>0.17199999999999999</v>
      </c>
      <c r="B1899" s="2"/>
      <c r="C1899" s="10">
        <f>C1886</f>
        <v>0.4035753421122299</v>
      </c>
      <c r="D1899" s="10">
        <f t="shared" ref="D1899:E1899" si="431">D1886</f>
        <v>4.9577805749236384E-2</v>
      </c>
      <c r="E1899" s="10">
        <f t="shared" si="431"/>
        <v>0.3620069089424709</v>
      </c>
      <c r="F1899" s="2"/>
      <c r="G1899" s="2"/>
      <c r="H1899" s="2"/>
      <c r="I1899" s="5">
        <f>H1897+H1904</f>
        <v>0.87023368113280308</v>
      </c>
      <c r="J1899" s="2"/>
      <c r="K1899" s="9">
        <f>1/(1+EXP(-$D$2 * I1899))</f>
        <v>0.70479431985451746</v>
      </c>
      <c r="L1899" s="2"/>
      <c r="M1899" s="2"/>
      <c r="N1899" s="2"/>
      <c r="O1899" s="10">
        <v>0.25</v>
      </c>
      <c r="P1899" s="10">
        <v>0.44</v>
      </c>
      <c r="Q1899" s="2"/>
      <c r="R1899" s="5">
        <v>0.38099364668854541</v>
      </c>
      <c r="S1899" s="2"/>
      <c r="T1899" s="2"/>
      <c r="U1899" s="11">
        <f>1/(1+EXP(-$D$2 * R1899))</f>
        <v>0.59411273606131487</v>
      </c>
      <c r="V1899" s="2"/>
      <c r="W1899" s="9">
        <f>W1877</f>
        <v>0.34</v>
      </c>
      <c r="X1899" s="2"/>
      <c r="Y1899" s="2"/>
    </row>
    <row r="1900" spans="1:25" x14ac:dyDescent="0.25">
      <c r="A1900" s="9">
        <f t="shared" si="430"/>
        <v>1.1719999999999999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x14ac:dyDescent="0.25">
      <c r="A1902" s="2" t="s">
        <v>7</v>
      </c>
      <c r="B1902" s="2"/>
      <c r="C1902" s="2" t="s">
        <v>9</v>
      </c>
      <c r="D1902" s="2"/>
      <c r="E1902" s="2"/>
      <c r="F1902" s="2"/>
      <c r="G1902" s="2"/>
      <c r="H1902" s="2" t="s">
        <v>11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x14ac:dyDescent="0.25">
      <c r="A1903" s="9">
        <f>K1876</f>
        <v>0.283886726846724</v>
      </c>
      <c r="B1903" s="2"/>
      <c r="C1903" s="10">
        <f>C1890</f>
        <v>-0.16319300463838918</v>
      </c>
      <c r="D1903" s="10">
        <f>D1890</f>
        <v>-0.44409413752749249</v>
      </c>
      <c r="E1903" s="2"/>
      <c r="F1903" s="2"/>
      <c r="G1903" s="2"/>
      <c r="H1903" s="5">
        <f t="array" ref="H1903:H1904">MMULT(C1903:D1904,A1903:A1904)</f>
        <v>-0.36145961267687626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x14ac:dyDescent="0.25">
      <c r="A1904" s="9">
        <f>K1877</f>
        <v>0.70960469440174245</v>
      </c>
      <c r="B1904" s="2"/>
      <c r="C1904" s="10">
        <f>C1891</f>
        <v>0.10519800236036346</v>
      </c>
      <c r="D1904" s="10">
        <f>D1891</f>
        <v>5.5677721705909816E-2</v>
      </c>
      <c r="E1904" s="2"/>
      <c r="F1904" s="2"/>
      <c r="G1904" s="2"/>
      <c r="H1904" s="5">
        <v>6.9373489257004928E-2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 t="s">
        <v>23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22</v>
      </c>
      <c r="W1905" s="2"/>
      <c r="X1905" s="2"/>
      <c r="Y1905" s="2"/>
    </row>
    <row r="1906" spans="1:25" x14ac:dyDescent="0.25">
      <c r="A1906" s="2"/>
      <c r="B1906" s="2"/>
      <c r="C1906" s="2" t="s">
        <v>8</v>
      </c>
      <c r="D1906" s="2" t="s">
        <v>12</v>
      </c>
      <c r="E1906" s="2"/>
      <c r="F1906" s="2"/>
      <c r="G1906" s="2"/>
      <c r="H1906" s="2" t="s">
        <v>13</v>
      </c>
      <c r="I1906" s="2"/>
      <c r="J1906" s="2"/>
      <c r="K1906" s="2"/>
      <c r="L1906" s="2" t="s">
        <v>16</v>
      </c>
      <c r="M1906" s="2"/>
      <c r="N1906" s="2"/>
      <c r="O1906" s="2" t="s">
        <v>17</v>
      </c>
      <c r="P1906" s="2"/>
      <c r="Q1906" s="2"/>
      <c r="R1906" s="2" t="s">
        <v>18</v>
      </c>
      <c r="S1906" s="2"/>
      <c r="T1906" s="2"/>
      <c r="U1906" s="2"/>
      <c r="V1906" s="2" t="s">
        <v>6</v>
      </c>
      <c r="W1906" s="2"/>
      <c r="X1906" s="2"/>
      <c r="Y1906" s="2"/>
    </row>
    <row r="1907" spans="1:25" x14ac:dyDescent="0.25">
      <c r="A1907" s="2"/>
      <c r="B1907" s="2"/>
      <c r="C1907" s="9">
        <f>H1907+C1898</f>
        <v>-0.24535491428897785</v>
      </c>
      <c r="D1907" s="9">
        <f t="shared" ref="D1907:D1908" si="432">I1907+D1898</f>
        <v>0.79635850300690303</v>
      </c>
      <c r="E1907" s="9">
        <f t="shared" ref="E1907:E1908" si="433">J1907+E1898</f>
        <v>-0.41109206090644962</v>
      </c>
      <c r="F1907" s="2"/>
      <c r="G1907" s="2"/>
      <c r="H1907" s="5">
        <f>$F$2 * (L1907*A1898)</f>
        <v>-1.2501211847034202E-3</v>
      </c>
      <c r="I1907" s="5">
        <f>L1907*A1899*$F$2</f>
        <v>-2.3576846904494329E-4</v>
      </c>
      <c r="J1907" s="5">
        <f>L1907*A1900*$F$2</f>
        <v>-1.6065153820969391E-3</v>
      </c>
      <c r="K1907" s="2"/>
      <c r="L1907" s="10">
        <f>(K1898*(1-K1898)*M1907) * $D$2</f>
        <v>-1.5230521256133288E-3</v>
      </c>
      <c r="M1907" s="10">
        <f>O1898*V1907+O1899*V1908</f>
        <v>-7.4974166289273536E-3</v>
      </c>
      <c r="N1907" s="2"/>
      <c r="O1907" s="9">
        <f>O1898+R1907</f>
        <v>-0.13437170643096186</v>
      </c>
      <c r="P1907" s="9">
        <f>P1898+S1907</f>
        <v>0.29427587254159093</v>
      </c>
      <c r="Q1907" s="2"/>
      <c r="R1907" s="5">
        <f t="array" ref="R1907:S1908">MMULT(V1907:V1908,TRANSPOSE(K1898:K1899)*$F$2)</f>
        <v>-1.4371706430961875E-2</v>
      </c>
      <c r="S1907" s="5">
        <v>-3.5724127458409062E-2</v>
      </c>
      <c r="T1907" s="2"/>
      <c r="U1907" s="2"/>
      <c r="V1907" s="10">
        <f>(W1898-U1898)*W1898*(1-W1898)</f>
        <v>-5.6319232200936729E-2</v>
      </c>
      <c r="W1907" s="2"/>
      <c r="X1907" s="2"/>
      <c r="Y1907" s="2"/>
    </row>
    <row r="1908" spans="1:25" x14ac:dyDescent="0.25">
      <c r="A1908" s="2"/>
      <c r="B1908" s="2"/>
      <c r="C1908" s="9">
        <f>H1908+C1899</f>
        <v>0.39611666924004824</v>
      </c>
      <c r="D1908" s="9">
        <f t="shared" si="432"/>
        <v>4.8171126216324932E-2</v>
      </c>
      <c r="E1908" s="9">
        <f t="shared" si="433"/>
        <v>0.3524218600321673</v>
      </c>
      <c r="F1908" s="2"/>
      <c r="G1908" s="2"/>
      <c r="H1908" s="5">
        <f>$F$2 * (L1908*A1898)</f>
        <v>-7.4586728721816589E-3</v>
      </c>
      <c r="I1908" s="5">
        <f>L1908*A1899*$F$2</f>
        <v>-1.4066795329114529E-3</v>
      </c>
      <c r="J1908" s="5">
        <f>L1908*A1900*$F$2</f>
        <v>-9.5850489103036212E-3</v>
      </c>
      <c r="K1908" s="2"/>
      <c r="L1908" s="10">
        <f>(K1899*(1-K1899)*M1908) * $D$2</f>
        <v>-9.0870770859912981E-3</v>
      </c>
      <c r="M1908" s="10">
        <f>P1898*V1907+P1899*V1908</f>
        <v>-4.3675421734059097E-2</v>
      </c>
      <c r="N1908" s="2"/>
      <c r="O1908" s="9">
        <f>O1899+R1908</f>
        <v>0.23544873007901321</v>
      </c>
      <c r="P1908" s="9">
        <f>P1899+S1908</f>
        <v>0.40382952686682078</v>
      </c>
      <c r="Q1908" s="2"/>
      <c r="R1908" s="5">
        <v>-1.4551269920986785E-2</v>
      </c>
      <c r="S1908" s="5">
        <v>-3.617047313317924E-2</v>
      </c>
      <c r="T1908" s="2"/>
      <c r="U1908" s="2"/>
      <c r="V1908" s="10">
        <f>(W1899-U1899)*W1899*(1-W1899)</f>
        <v>-5.7022897972159044E-2</v>
      </c>
      <c r="W1908" s="2"/>
      <c r="X1908" s="2"/>
      <c r="Y1908" s="2"/>
    </row>
    <row r="1909" spans="1:25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x14ac:dyDescent="0.25">
      <c r="A1911" s="2"/>
      <c r="B1911" s="2"/>
      <c r="C1911" s="2" t="s">
        <v>9</v>
      </c>
      <c r="D1911" s="2"/>
      <c r="E1911" s="2"/>
      <c r="F1911" s="2"/>
      <c r="G1911" s="2"/>
      <c r="H1911" s="2" t="s">
        <v>14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x14ac:dyDescent="0.25">
      <c r="A1912" s="2"/>
      <c r="B1912" s="2"/>
      <c r="C1912" s="9">
        <f>C1903+H1912</f>
        <v>-0.16358214149287076</v>
      </c>
      <c r="D1912" s="9">
        <f>D1903+I1912</f>
        <v>-0.44506682597183089</v>
      </c>
      <c r="E1912" s="2"/>
      <c r="F1912" s="2"/>
      <c r="G1912" s="2"/>
      <c r="H1912" s="5">
        <f>L1907*A1903*$F$2</f>
        <v>-3.8913685448158211E-4</v>
      </c>
      <c r="I1912" s="5">
        <f>L1907*A1904*$F$2</f>
        <v>-9.7268844433839343E-4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x14ac:dyDescent="0.25">
      <c r="A1913" s="2"/>
      <c r="B1913" s="2"/>
      <c r="C1913" s="9">
        <f>C1904+H1913</f>
        <v>0.10287627184687212</v>
      </c>
      <c r="D1913" s="9">
        <f>D1904+I1913</f>
        <v>4.9874312403160877E-2</v>
      </c>
      <c r="E1913" s="2"/>
      <c r="F1913" s="2"/>
      <c r="G1913" s="2"/>
      <c r="H1913" s="5">
        <f>L1908*A1903*$F$2</f>
        <v>-2.3217305134913429E-3</v>
      </c>
      <c r="I1913" s="5">
        <f>L1908*A1904*$F$2</f>
        <v>-5.8034093027489386E-3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</row>
    <row r="1917" spans="1:25" x14ac:dyDescent="0.25">
      <c r="A1917" s="2" t="s">
        <v>2</v>
      </c>
      <c r="B1917" s="2">
        <f>B1895+1</f>
        <v>88</v>
      </c>
      <c r="C1917" s="2"/>
      <c r="D1917" s="2"/>
      <c r="E1917" s="2"/>
      <c r="F1917" s="2"/>
      <c r="G1917" s="2"/>
      <c r="H1917" s="2" t="s">
        <v>10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25</v>
      </c>
      <c r="X1917" s="2"/>
      <c r="Y1917" s="2"/>
    </row>
    <row r="1918" spans="1:25" x14ac:dyDescent="0.25">
      <c r="A1918" s="2" t="s">
        <v>24</v>
      </c>
      <c r="B1918" s="2"/>
      <c r="C1918" s="2"/>
      <c r="D1918" s="2"/>
      <c r="E1918" s="2"/>
      <c r="F1918" s="2"/>
      <c r="G1918" s="2"/>
      <c r="H1918" s="5">
        <f t="array" ref="H1918:H1919">MMULT(C1920:E1921,A1920:A1922)</f>
        <v>-0.56858991469671938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 t="s">
        <v>21</v>
      </c>
    </row>
    <row r="1919" spans="1:25" x14ac:dyDescent="0.25">
      <c r="A1919" s="2" t="s">
        <v>3</v>
      </c>
      <c r="B1919" s="2"/>
      <c r="C1919" s="2" t="s">
        <v>8</v>
      </c>
      <c r="D1919" s="2"/>
      <c r="E1919" s="2"/>
      <c r="F1919" s="2"/>
      <c r="G1919" s="2"/>
      <c r="H1919" s="5">
        <v>0.78258225601383202</v>
      </c>
      <c r="I1919" s="2"/>
      <c r="J1919" s="2"/>
      <c r="K1919" s="2" t="s">
        <v>15</v>
      </c>
      <c r="L1919" s="2"/>
      <c r="M1919" s="2"/>
      <c r="N1919" s="2"/>
      <c r="O1919" s="2" t="s">
        <v>17</v>
      </c>
      <c r="P1919" s="2"/>
      <c r="Q1919" s="2"/>
      <c r="R1919" s="2" t="s">
        <v>19</v>
      </c>
      <c r="S1919" s="2"/>
      <c r="T1919" s="2"/>
      <c r="U1919" s="2" t="s">
        <v>20</v>
      </c>
      <c r="V1919" s="2"/>
      <c r="W1919" s="2" t="s">
        <v>4</v>
      </c>
      <c r="X1919" s="2"/>
      <c r="Y1919" s="2" t="s">
        <v>5</v>
      </c>
    </row>
    <row r="1920" spans="1:25" x14ac:dyDescent="0.25">
      <c r="A1920" s="9">
        <f>A1898</f>
        <v>0.91200000000000003</v>
      </c>
      <c r="B1920" s="2"/>
      <c r="C1920" s="10">
        <f>C1907</f>
        <v>-0.24535491428897785</v>
      </c>
      <c r="D1920" s="10">
        <f t="shared" ref="D1920:E1920" si="434">D1907</f>
        <v>0.79635850300690303</v>
      </c>
      <c r="E1920" s="10">
        <f t="shared" si="434"/>
        <v>-0.41109206090644962</v>
      </c>
      <c r="F1920" s="2"/>
      <c r="G1920" s="2"/>
      <c r="H1920" s="2"/>
      <c r="I1920" s="5">
        <f>H1918+H1925</f>
        <v>-0.92865200716859531</v>
      </c>
      <c r="J1920" s="2"/>
      <c r="K1920" s="9">
        <f>1/(1+EXP(-$D$2 * I1920))</f>
        <v>0.28319827303477141</v>
      </c>
      <c r="L1920" s="2"/>
      <c r="M1920" s="2"/>
      <c r="N1920" s="2"/>
      <c r="O1920" s="10">
        <v>-0.12</v>
      </c>
      <c r="P1920" s="10">
        <v>0.33</v>
      </c>
      <c r="Q1920" s="2"/>
      <c r="R1920" s="5">
        <f t="array" ref="R1920:R1921">MMULT(O1920:P1921,K1920:K1921)</f>
        <v>0.19698881177757877</v>
      </c>
      <c r="S1920" s="2"/>
      <c r="T1920" s="2"/>
      <c r="U1920" s="11">
        <f>1/(1+EXP(-$D$2 * R1920))</f>
        <v>0.54908856702819442</v>
      </c>
      <c r="V1920" s="2"/>
      <c r="W1920" s="9">
        <f>W1898</f>
        <v>0.21</v>
      </c>
      <c r="X1920" s="2"/>
      <c r="Y1920" s="1">
        <f>0.5*((U1920-W1920)^2 + (U1921-W1921)^2)</f>
        <v>8.9640599700597068E-2</v>
      </c>
    </row>
    <row r="1921" spans="1:25" x14ac:dyDescent="0.25">
      <c r="A1921" s="9">
        <f t="shared" ref="A1921:A1922" si="435">A1899</f>
        <v>0.17199999999999999</v>
      </c>
      <c r="B1921" s="2"/>
      <c r="C1921" s="10">
        <f>C1908</f>
        <v>0.39611666924004824</v>
      </c>
      <c r="D1921" s="10">
        <f t="shared" ref="D1921:E1921" si="436">D1908</f>
        <v>4.8171126216324932E-2</v>
      </c>
      <c r="E1921" s="10">
        <f t="shared" si="436"/>
        <v>0.3524218600321673</v>
      </c>
      <c r="F1921" s="2"/>
      <c r="G1921" s="2"/>
      <c r="H1921" s="2"/>
      <c r="I1921" s="5">
        <f>H1919+H1926</f>
        <v>0.84690257477682429</v>
      </c>
      <c r="J1921" s="2"/>
      <c r="K1921" s="9">
        <f>1/(1+EXP(-$D$2 * I1921))</f>
        <v>0.69991698345985254</v>
      </c>
      <c r="L1921" s="2"/>
      <c r="M1921" s="2"/>
      <c r="N1921" s="2"/>
      <c r="O1921" s="10">
        <v>0.25</v>
      </c>
      <c r="P1921" s="10">
        <v>0.44</v>
      </c>
      <c r="Q1921" s="2"/>
      <c r="R1921" s="5">
        <v>0.37876304098102798</v>
      </c>
      <c r="S1921" s="2"/>
      <c r="T1921" s="2"/>
      <c r="U1921" s="11">
        <f>1/(1+EXP(-$D$2 * R1921))</f>
        <v>0.59357472885120044</v>
      </c>
      <c r="V1921" s="2"/>
      <c r="W1921" s="9">
        <f>W1899</f>
        <v>0.34</v>
      </c>
      <c r="X1921" s="2"/>
      <c r="Y1921" s="2"/>
    </row>
    <row r="1922" spans="1:25" x14ac:dyDescent="0.25">
      <c r="A1922" s="9">
        <f t="shared" si="435"/>
        <v>1.1719999999999999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x14ac:dyDescent="0.25">
      <c r="A1924" s="2" t="s">
        <v>7</v>
      </c>
      <c r="B1924" s="2"/>
      <c r="C1924" s="2" t="s">
        <v>9</v>
      </c>
      <c r="D1924" s="2"/>
      <c r="E1924" s="2"/>
      <c r="F1924" s="2"/>
      <c r="G1924" s="2"/>
      <c r="H1924" s="2" t="s">
        <v>11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x14ac:dyDescent="0.25">
      <c r="A1925" s="9">
        <f>K1898</f>
        <v>0.28353658381023089</v>
      </c>
      <c r="B1925" s="2"/>
      <c r="C1925" s="10">
        <f>C1912</f>
        <v>-0.16358214149287076</v>
      </c>
      <c r="D1925" s="10">
        <f>D1912</f>
        <v>-0.44506682597183089</v>
      </c>
      <c r="E1925" s="2"/>
      <c r="F1925" s="2"/>
      <c r="G1925" s="2"/>
      <c r="H1925" s="5">
        <f t="array" ref="H1925:H1926">MMULT(C1925:D1926,A1925:A1926)</f>
        <v>-0.36006209247187587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x14ac:dyDescent="0.25">
      <c r="A1926" s="9">
        <f>K1899</f>
        <v>0.70479431985451746</v>
      </c>
      <c r="B1926" s="2"/>
      <c r="C1926" s="10">
        <f>C1913</f>
        <v>0.10287627184687212</v>
      </c>
      <c r="D1926" s="10">
        <f>D1913</f>
        <v>4.9874312403160877E-2</v>
      </c>
      <c r="E1926" s="2"/>
      <c r="F1926" s="2"/>
      <c r="G1926" s="2"/>
      <c r="H1926" s="5">
        <v>6.432031876299224E-2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 t="s">
        <v>23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22</v>
      </c>
      <c r="W1927" s="2"/>
      <c r="X1927" s="2"/>
      <c r="Y1927" s="2"/>
    </row>
    <row r="1928" spans="1:25" x14ac:dyDescent="0.25">
      <c r="A1928" s="2"/>
      <c r="B1928" s="2"/>
      <c r="C1928" s="2" t="s">
        <v>8</v>
      </c>
      <c r="D1928" s="2" t="s">
        <v>12</v>
      </c>
      <c r="E1928" s="2"/>
      <c r="F1928" s="2"/>
      <c r="G1928" s="2"/>
      <c r="H1928" s="2" t="s">
        <v>13</v>
      </c>
      <c r="I1928" s="2"/>
      <c r="J1928" s="2"/>
      <c r="K1928" s="2"/>
      <c r="L1928" s="2" t="s">
        <v>16</v>
      </c>
      <c r="M1928" s="2"/>
      <c r="N1928" s="2"/>
      <c r="O1928" s="2" t="s">
        <v>17</v>
      </c>
      <c r="P1928" s="2"/>
      <c r="Q1928" s="2"/>
      <c r="R1928" s="2" t="s">
        <v>18</v>
      </c>
      <c r="S1928" s="2"/>
      <c r="T1928" s="2"/>
      <c r="U1928" s="2"/>
      <c r="V1928" s="2" t="s">
        <v>6</v>
      </c>
      <c r="W1928" s="2"/>
      <c r="X1928" s="2"/>
      <c r="Y1928" s="2"/>
    </row>
    <row r="1929" spans="1:25" x14ac:dyDescent="0.25">
      <c r="A1929" s="2"/>
      <c r="B1929" s="2"/>
      <c r="C1929" s="9">
        <f>H1929+C1920</f>
        <v>-0.24660039290872565</v>
      </c>
      <c r="D1929" s="9">
        <f t="shared" ref="D1929:D1930" si="437">I1929+D1920</f>
        <v>0.79612361010931898</v>
      </c>
      <c r="E1929" s="9">
        <f t="shared" ref="E1929:E1930" si="438">J1929+E1920</f>
        <v>-0.41269261018533604</v>
      </c>
      <c r="F1929" s="2"/>
      <c r="G1929" s="2"/>
      <c r="H1929" s="5">
        <f>$F$2 * (L1929*A1920)</f>
        <v>-1.2454786197478014E-3</v>
      </c>
      <c r="I1929" s="5">
        <f>L1929*A1921*$F$2</f>
        <v>-2.3489289758401517E-4</v>
      </c>
      <c r="J1929" s="5">
        <f>L1929*A1922*$F$2</f>
        <v>-1.6005492788864289E-3</v>
      </c>
      <c r="K1929" s="2"/>
      <c r="L1929" s="10">
        <f>(K1920*(1-K1920)*M1929) * $D$2</f>
        <v>-1.5173959792249042E-3</v>
      </c>
      <c r="M1929" s="10">
        <f>O1920*V1929+O1921*V1930</f>
        <v>-7.4749670961550474E-3</v>
      </c>
      <c r="N1929" s="2"/>
      <c r="O1929" s="9">
        <f>O1920+R1929</f>
        <v>-0.13433813427358712</v>
      </c>
      <c r="P1929" s="9">
        <f>P1920+S1929</f>
        <v>0.29456368331038779</v>
      </c>
      <c r="Q1929" s="2"/>
      <c r="R1929" s="5">
        <f t="array" ref="R1929:S1930">MMULT(V1929:V1930,TRANSPOSE(K1920:K1921)*$F$2)</f>
        <v>-1.4338134273587128E-2</v>
      </c>
      <c r="S1929" s="5">
        <v>-3.543631668961221E-2</v>
      </c>
      <c r="T1929" s="2"/>
      <c r="U1929" s="2"/>
      <c r="V1929" s="10">
        <f>(W1920-U1920)*W1920*(1-W1920)</f>
        <v>-5.6254793269977461E-2</v>
      </c>
      <c r="W1929" s="2"/>
      <c r="X1929" s="2"/>
      <c r="Y1929" s="2"/>
    </row>
    <row r="1930" spans="1:25" x14ac:dyDescent="0.25">
      <c r="A1930" s="2"/>
      <c r="B1930" s="2"/>
      <c r="C1930" s="9">
        <f>H1930+C1921</f>
        <v>0.3886000576883426</v>
      </c>
      <c r="D1930" s="9">
        <f t="shared" si="437"/>
        <v>4.6753519651748864E-2</v>
      </c>
      <c r="E1930" s="9">
        <f t="shared" si="438"/>
        <v>0.34276235483633505</v>
      </c>
      <c r="F1930" s="2"/>
      <c r="G1930" s="2"/>
      <c r="H1930" s="5">
        <f>$F$2 * (L1930*A1920)</f>
        <v>-7.5166115517056528E-3</v>
      </c>
      <c r="I1930" s="5">
        <f>L1930*A1921*$F$2</f>
        <v>-1.4176065645760659E-3</v>
      </c>
      <c r="J1930" s="5">
        <f>L1930*A1922*$F$2</f>
        <v>-9.6595051958322624E-3</v>
      </c>
      <c r="K1930" s="2"/>
      <c r="L1930" s="10">
        <f>(K1921*(1-K1921)*M1930) * $D$2</f>
        <v>-9.157665145840219E-3</v>
      </c>
      <c r="M1930" s="10">
        <f>P1920*V1929+P1921*V1930</f>
        <v>-4.3601036206944686E-2</v>
      </c>
      <c r="N1930" s="2"/>
      <c r="O1930" s="9">
        <f>O1921+R1930</f>
        <v>0.23549686356723593</v>
      </c>
      <c r="P1930" s="9">
        <f>P1921+S1930</f>
        <v>0.40415588487193715</v>
      </c>
      <c r="Q1930" s="2"/>
      <c r="R1930" s="5">
        <v>-1.450313643276408E-2</v>
      </c>
      <c r="S1930" s="5">
        <v>-3.5844115128062841E-2</v>
      </c>
      <c r="T1930" s="2"/>
      <c r="U1930" s="2"/>
      <c r="V1930" s="10">
        <f>(W1921-U1921)*W1921*(1-W1921)</f>
        <v>-5.690216915420937E-2</v>
      </c>
      <c r="W1930" s="2"/>
      <c r="X1930" s="2"/>
      <c r="Y1930" s="2"/>
    </row>
    <row r="1931" spans="1:25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x14ac:dyDescent="0.25">
      <c r="A1933" s="2"/>
      <c r="B1933" s="2"/>
      <c r="C1933" s="2" t="s">
        <v>9</v>
      </c>
      <c r="D1933" s="2"/>
      <c r="E1933" s="2"/>
      <c r="F1933" s="2"/>
      <c r="G1933" s="2"/>
      <c r="H1933" s="2" t="s">
        <v>14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x14ac:dyDescent="0.25">
      <c r="A1934" s="2"/>
      <c r="B1934" s="2"/>
      <c r="C1934" s="9">
        <f>C1925+H1934</f>
        <v>-0.16396935503788387</v>
      </c>
      <c r="D1934" s="9">
        <f>D1925+I1934</f>
        <v>-0.44602933283224588</v>
      </c>
      <c r="E1934" s="2"/>
      <c r="F1934" s="2"/>
      <c r="G1934" s="2"/>
      <c r="H1934" s="5">
        <f>L1929*A1925*$F$2</f>
        <v>-3.8721354501312845E-4</v>
      </c>
      <c r="I1934" s="5">
        <f>L1929*A1926*$F$2</f>
        <v>-9.6250686041501638E-4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x14ac:dyDescent="0.25">
      <c r="A1935" s="2"/>
      <c r="B1935" s="2"/>
      <c r="C1935" s="9">
        <f>C1926+H1935</f>
        <v>0.10053939206485552</v>
      </c>
      <c r="D1935" s="9">
        <f>D1926+I1935</f>
        <v>4.4065469063034789E-2</v>
      </c>
      <c r="E1935" s="2"/>
      <c r="F1935" s="2"/>
      <c r="G1935" s="2"/>
      <c r="H1935" s="5">
        <f>L1930*A1925*$F$2</f>
        <v>-2.3368797820166E-3</v>
      </c>
      <c r="I1935" s="5">
        <f>L1930*A1926*$F$2</f>
        <v>-5.8088433401260898E-3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</row>
    <row r="1939" spans="1:25" x14ac:dyDescent="0.25">
      <c r="A1939" s="2" t="s">
        <v>2</v>
      </c>
      <c r="B1939" s="2">
        <f>B1917+1</f>
        <v>89</v>
      </c>
      <c r="C1939" s="2"/>
      <c r="D1939" s="2"/>
      <c r="E1939" s="2"/>
      <c r="F1939" s="2"/>
      <c r="G1939" s="2"/>
      <c r="H1939" s="2" t="s">
        <v>10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25</v>
      </c>
      <c r="X1939" s="2"/>
      <c r="Y1939" s="2"/>
    </row>
    <row r="1940" spans="1:25" x14ac:dyDescent="0.25">
      <c r="A1940" s="2" t="s">
        <v>24</v>
      </c>
      <c r="B1940" s="2"/>
      <c r="C1940" s="2"/>
      <c r="D1940" s="2"/>
      <c r="E1940" s="2"/>
      <c r="F1940" s="2"/>
      <c r="G1940" s="2"/>
      <c r="H1940" s="5">
        <f t="array" ref="H1940:H1941">MMULT(C1942:E1943,A1942:A1944)</f>
        <v>-0.57164203653116874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 t="s">
        <v>21</v>
      </c>
    </row>
    <row r="1941" spans="1:25" x14ac:dyDescent="0.25">
      <c r="A1941" s="2" t="s">
        <v>3</v>
      </c>
      <c r="B1941" s="2"/>
      <c r="C1941" s="2" t="s">
        <v>8</v>
      </c>
      <c r="D1941" s="2"/>
      <c r="E1941" s="2"/>
      <c r="F1941" s="2"/>
      <c r="G1941" s="2"/>
      <c r="H1941" s="5">
        <v>0.76416233786005394</v>
      </c>
      <c r="I1941" s="2"/>
      <c r="J1941" s="2"/>
      <c r="K1941" s="2" t="s">
        <v>15</v>
      </c>
      <c r="L1941" s="2"/>
      <c r="M1941" s="2"/>
      <c r="N1941" s="2"/>
      <c r="O1941" s="2" t="s">
        <v>17</v>
      </c>
      <c r="P1941" s="2"/>
      <c r="Q1941" s="2"/>
      <c r="R1941" s="2" t="s">
        <v>19</v>
      </c>
      <c r="S1941" s="2"/>
      <c r="T1941" s="2"/>
      <c r="U1941" s="2" t="s">
        <v>20</v>
      </c>
      <c r="V1941" s="2"/>
      <c r="W1941" s="2" t="s">
        <v>4</v>
      </c>
      <c r="X1941" s="2"/>
      <c r="Y1941" s="2" t="s">
        <v>5</v>
      </c>
    </row>
    <row r="1942" spans="1:25" x14ac:dyDescent="0.25">
      <c r="A1942" s="9">
        <f>A1920</f>
        <v>0.91200000000000003</v>
      </c>
      <c r="B1942" s="2"/>
      <c r="C1942" s="10">
        <f>C1929</f>
        <v>-0.24660039290872565</v>
      </c>
      <c r="D1942" s="10">
        <f t="shared" ref="D1942:E1942" si="439">D1929</f>
        <v>0.79612361010931898</v>
      </c>
      <c r="E1942" s="10">
        <f t="shared" si="439"/>
        <v>-0.41269261018533604</v>
      </c>
      <c r="F1942" s="2"/>
      <c r="G1942" s="2"/>
      <c r="H1942" s="2"/>
      <c r="I1942" s="5">
        <f>H1940+H1947</f>
        <v>-0.93026137987907886</v>
      </c>
      <c r="J1942" s="2"/>
      <c r="K1942" s="9">
        <f>1/(1+EXP(-$D$2 * I1942))</f>
        <v>0.28287168920507666</v>
      </c>
      <c r="L1942" s="2"/>
      <c r="M1942" s="2"/>
      <c r="N1942" s="2"/>
      <c r="O1942" s="10">
        <v>-0.12</v>
      </c>
      <c r="P1942" s="10">
        <v>0.33</v>
      </c>
      <c r="Q1942" s="2"/>
      <c r="R1942" s="5">
        <f t="array" ref="R1942:R1943">MMULT(O1942:P1943,K1942:K1943)</f>
        <v>0.1953967945130349</v>
      </c>
      <c r="S1942" s="2"/>
      <c r="T1942" s="2"/>
      <c r="U1942" s="11">
        <f>1/(1+EXP(-$D$2 * R1942))</f>
        <v>0.5486943682527069</v>
      </c>
      <c r="V1942" s="2"/>
      <c r="W1942" s="9">
        <f>W1920</f>
        <v>0.21</v>
      </c>
      <c r="X1942" s="2"/>
      <c r="Y1942" s="1">
        <f>0.5*((U1942-W1942)^2 + (U1943-W1943)^2)</f>
        <v>8.9369085191435632E-2</v>
      </c>
    </row>
    <row r="1943" spans="1:25" x14ac:dyDescent="0.25">
      <c r="A1943" s="9">
        <f t="shared" ref="A1943:A1944" si="440">A1921</f>
        <v>0.17199999999999999</v>
      </c>
      <c r="B1943" s="2"/>
      <c r="C1943" s="10">
        <f>C1930</f>
        <v>0.3886000576883426</v>
      </c>
      <c r="D1943" s="10">
        <f t="shared" ref="D1943:E1943" si="441">D1930</f>
        <v>4.6753519651748864E-2</v>
      </c>
      <c r="E1943" s="10">
        <f t="shared" si="441"/>
        <v>0.34276235483633505</v>
      </c>
      <c r="F1943" s="2"/>
      <c r="G1943" s="2"/>
      <c r="H1943" s="2"/>
      <c r="I1943" s="5">
        <f>H1941+H1948</f>
        <v>0.82347709024612958</v>
      </c>
      <c r="J1943" s="2"/>
      <c r="K1943" s="9">
        <f>1/(1+EXP(-$D$2 * I1943))</f>
        <v>0.69497393096255788</v>
      </c>
      <c r="L1943" s="2"/>
      <c r="M1943" s="2"/>
      <c r="N1943" s="2"/>
      <c r="O1943" s="10">
        <v>0.25</v>
      </c>
      <c r="P1943" s="10">
        <v>0.44</v>
      </c>
      <c r="Q1943" s="2"/>
      <c r="R1943" s="5">
        <v>0.37650645192479465</v>
      </c>
      <c r="S1943" s="2"/>
      <c r="T1943" s="2"/>
      <c r="U1943" s="11">
        <f>1/(1+EXP(-$D$2 * R1943))</f>
        <v>0.5930302260536694</v>
      </c>
      <c r="V1943" s="2"/>
      <c r="W1943" s="9">
        <f>W1921</f>
        <v>0.34</v>
      </c>
      <c r="X1943" s="2"/>
      <c r="Y1943" s="2"/>
    </row>
    <row r="1944" spans="1:25" x14ac:dyDescent="0.25">
      <c r="A1944" s="9">
        <f t="shared" si="440"/>
        <v>1.1719999999999999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x14ac:dyDescent="0.25">
      <c r="A1946" s="2" t="s">
        <v>7</v>
      </c>
      <c r="B1946" s="2"/>
      <c r="C1946" s="2" t="s">
        <v>9</v>
      </c>
      <c r="D1946" s="2"/>
      <c r="E1946" s="2"/>
      <c r="F1946" s="2"/>
      <c r="G1946" s="2"/>
      <c r="H1946" s="2" t="s">
        <v>11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x14ac:dyDescent="0.25">
      <c r="A1947" s="9">
        <f>K1920</f>
        <v>0.28319827303477141</v>
      </c>
      <c r="B1947" s="2"/>
      <c r="C1947" s="10">
        <f>C1934</f>
        <v>-0.16396935503788387</v>
      </c>
      <c r="D1947" s="10">
        <f>D1934</f>
        <v>-0.44602933283224588</v>
      </c>
      <c r="E1947" s="2"/>
      <c r="F1947" s="2"/>
      <c r="G1947" s="2"/>
      <c r="H1947" s="5">
        <f t="array" ref="H1947:H1948">MMULT(C1947:D1948,A1947:A1948)</f>
        <v>-0.35861934334791012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x14ac:dyDescent="0.25">
      <c r="A1948" s="9">
        <f>K1921</f>
        <v>0.69991698345985254</v>
      </c>
      <c r="B1948" s="2"/>
      <c r="C1948" s="10">
        <f>C1935</f>
        <v>0.10053939206485552</v>
      </c>
      <c r="D1948" s="10">
        <f>D1935</f>
        <v>4.4065469063034789E-2</v>
      </c>
      <c r="E1948" s="2"/>
      <c r="F1948" s="2"/>
      <c r="G1948" s="2"/>
      <c r="H1948" s="5">
        <v>5.9314752386075642E-2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 t="s">
        <v>23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 t="s">
        <v>22</v>
      </c>
      <c r="W1949" s="2"/>
      <c r="X1949" s="2"/>
      <c r="Y1949" s="2"/>
    </row>
    <row r="1950" spans="1:25" x14ac:dyDescent="0.25">
      <c r="A1950" s="2"/>
      <c r="B1950" s="2"/>
      <c r="C1950" s="2" t="s">
        <v>8</v>
      </c>
      <c r="D1950" s="2" t="s">
        <v>12</v>
      </c>
      <c r="E1950" s="2"/>
      <c r="F1950" s="2"/>
      <c r="G1950" s="2"/>
      <c r="H1950" s="2" t="s">
        <v>13</v>
      </c>
      <c r="I1950" s="2"/>
      <c r="J1950" s="2"/>
      <c r="K1950" s="2"/>
      <c r="L1950" s="2" t="s">
        <v>16</v>
      </c>
      <c r="M1950" s="2"/>
      <c r="N1950" s="2"/>
      <c r="O1950" s="2" t="s">
        <v>17</v>
      </c>
      <c r="P1950" s="2"/>
      <c r="Q1950" s="2"/>
      <c r="R1950" s="2" t="s">
        <v>18</v>
      </c>
      <c r="S1950" s="2"/>
      <c r="T1950" s="2"/>
      <c r="U1950" s="2"/>
      <c r="V1950" s="2" t="s">
        <v>6</v>
      </c>
      <c r="W1950" s="2"/>
      <c r="X1950" s="2"/>
      <c r="Y1950" s="2"/>
    </row>
    <row r="1951" spans="1:25" x14ac:dyDescent="0.25">
      <c r="A1951" s="2"/>
      <c r="B1951" s="2"/>
      <c r="C1951" s="9">
        <f>H1951+C1942</f>
        <v>-0.24784122259680422</v>
      </c>
      <c r="D1951" s="9">
        <f t="shared" ref="D1951:D1952" si="442">I1951+D1942</f>
        <v>0.79588959398393577</v>
      </c>
      <c r="E1951" s="9">
        <f t="shared" ref="E1951:E1952" si="443">J1951+E1942</f>
        <v>-0.41428718517922647</v>
      </c>
      <c r="F1951" s="2"/>
      <c r="G1951" s="2"/>
      <c r="H1951" s="5">
        <f>$F$2 * (L1951*A1942)</f>
        <v>-1.2408296880785552E-3</v>
      </c>
      <c r="I1951" s="5">
        <f>L1951*A1943*$F$2</f>
        <v>-2.3401612538323624E-4</v>
      </c>
      <c r="J1951" s="5">
        <f>L1951*A1944*$F$2</f>
        <v>-1.5945749938904238E-3</v>
      </c>
      <c r="K1951" s="2"/>
      <c r="L1951" s="10">
        <f>(K1942*(1-K1942)*M1951) * $D$2</f>
        <v>-1.5117320761190974E-3</v>
      </c>
      <c r="M1951" s="10">
        <f>O1942*V1951+O1943*V1952</f>
        <v>-7.4522681984359601E-3</v>
      </c>
      <c r="N1951" s="2"/>
      <c r="O1951" s="9">
        <f>O1942+R1951</f>
        <v>-0.13430495034761381</v>
      </c>
      <c r="P1951" s="9">
        <f>P1942+S1951</f>
        <v>0.29485485131706507</v>
      </c>
      <c r="Q1951" s="2"/>
      <c r="R1951" s="5">
        <f t="array" ref="R1951:S1952">MMULT(V1951:V1952,TRANSPOSE(K1942:K1943)*$F$2)</f>
        <v>-1.4304950347613823E-2</v>
      </c>
      <c r="S1951" s="5">
        <v>-3.514514868293496E-2</v>
      </c>
      <c r="T1951" s="2"/>
      <c r="U1951" s="2"/>
      <c r="V1951" s="10">
        <f>(W1942-U1942)*W1942*(1-W1942)</f>
        <v>-5.6189395693124082E-2</v>
      </c>
      <c r="W1951" s="2"/>
      <c r="X1951" s="2"/>
      <c r="Y1951" s="2"/>
    </row>
    <row r="1952" spans="1:25" x14ac:dyDescent="0.25">
      <c r="A1952" s="2"/>
      <c r="B1952" s="2"/>
      <c r="C1952" s="9">
        <f>H1952+C1943</f>
        <v>0.38102669921253562</v>
      </c>
      <c r="D1952" s="9">
        <f t="shared" si="442"/>
        <v>4.53252108163993E-2</v>
      </c>
      <c r="E1952" s="9">
        <f t="shared" si="443"/>
        <v>0.3330299248652322</v>
      </c>
      <c r="F1952" s="2"/>
      <c r="G1952" s="2"/>
      <c r="H1952" s="5">
        <f>$F$2 * (L1952*A1942)</f>
        <v>-7.5733584758069942E-3</v>
      </c>
      <c r="I1952" s="5">
        <f>L1952*A1943*$F$2</f>
        <v>-1.4283088353495644E-3</v>
      </c>
      <c r="J1952" s="5">
        <f>L1952*A1944*$F$2</f>
        <v>-9.7324299711028465E-3</v>
      </c>
      <c r="K1952" s="2"/>
      <c r="L1952" s="10">
        <f>(K1943*(1-K1943)*M1952) * $D$2</f>
        <v>-9.2268012619480914E-3</v>
      </c>
      <c r="M1952" s="10">
        <f>P1942*V1951+P1943*V1952</f>
        <v>-4.3525692978366046E-2</v>
      </c>
      <c r="N1952" s="2"/>
      <c r="O1952" s="9">
        <f>O1943+R1952</f>
        <v>0.23554469533582229</v>
      </c>
      <c r="P1952" s="9">
        <f>P1943+S1952</f>
        <v>0.40448545298415572</v>
      </c>
      <c r="Q1952" s="2"/>
      <c r="R1952" s="5">
        <v>-1.4455304664177708E-2</v>
      </c>
      <c r="S1952" s="5">
        <v>-3.551454701584425E-2</v>
      </c>
      <c r="T1952" s="2"/>
      <c r="U1952" s="2"/>
      <c r="V1952" s="10">
        <f>(W1943-U1943)*W1943*(1-W1943)</f>
        <v>-5.6779982726443398E-2</v>
      </c>
      <c r="W1952" s="2"/>
      <c r="X1952" s="2"/>
      <c r="Y1952" s="2"/>
    </row>
    <row r="1953" spans="1:25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x14ac:dyDescent="0.25">
      <c r="A1955" s="2"/>
      <c r="B1955" s="2"/>
      <c r="C1955" s="2" t="s">
        <v>9</v>
      </c>
      <c r="D1955" s="2"/>
      <c r="E1955" s="2"/>
      <c r="F1955" s="2"/>
      <c r="G1955" s="2"/>
      <c r="H1955" s="2" t="s">
        <v>14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x14ac:dyDescent="0.25">
      <c r="A1956" s="2"/>
      <c r="B1956" s="2"/>
      <c r="C1956" s="9">
        <f>C1947+H1956</f>
        <v>-0.16435466295980725</v>
      </c>
      <c r="D1956" s="9">
        <f>D1947+I1956</f>
        <v>-0.44698161109131096</v>
      </c>
      <c r="E1956" s="2"/>
      <c r="F1956" s="2"/>
      <c r="G1956" s="2"/>
      <c r="H1956" s="5">
        <f>L1951*A1947*$F$2</f>
        <v>-3.8530792192337818E-4</v>
      </c>
      <c r="I1956" s="5">
        <f>L1951*A1948*$F$2</f>
        <v>-9.5227825906510084E-4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x14ac:dyDescent="0.25">
      <c r="A1957" s="2"/>
      <c r="B1957" s="2"/>
      <c r="C1957" s="9">
        <f>C1948+H1957</f>
        <v>9.8187679300138636E-2</v>
      </c>
      <c r="D1957" s="9">
        <f>D1948+I1957</f>
        <v>3.8253273647413148E-2</v>
      </c>
      <c r="E1957" s="2"/>
      <c r="F1957" s="2"/>
      <c r="G1957" s="2"/>
      <c r="H1957" s="5">
        <f>L1952*A1947*$F$2</f>
        <v>-2.3517127647168742E-3</v>
      </c>
      <c r="I1957" s="5">
        <f>L1952*A1948*$F$2</f>
        <v>-5.8121954156216422E-3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</row>
    <row r="1961" spans="1:25" x14ac:dyDescent="0.25">
      <c r="A1961" s="2" t="s">
        <v>2</v>
      </c>
      <c r="B1961" s="2">
        <f>B1939+1</f>
        <v>90</v>
      </c>
      <c r="C1961" s="2"/>
      <c r="D1961" s="2"/>
      <c r="E1961" s="2"/>
      <c r="F1961" s="2"/>
      <c r="G1961" s="2"/>
      <c r="H1961" s="2" t="s">
        <v>10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25</v>
      </c>
      <c r="X1961" s="2"/>
      <c r="Y1961" s="2"/>
    </row>
    <row r="1962" spans="1:25" x14ac:dyDescent="0.25">
      <c r="A1962" s="2" t="s">
        <v>24</v>
      </c>
      <c r="B1962" s="2"/>
      <c r="C1962" s="2"/>
      <c r="D1962" s="2"/>
      <c r="E1962" s="2"/>
      <c r="F1962" s="2"/>
      <c r="G1962" s="2"/>
      <c r="H1962" s="5">
        <f t="array" ref="H1962:H1963">MMULT(C1964:E1965,A1964:A1966)</f>
        <v>-0.57468276587310185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 t="s">
        <v>21</v>
      </c>
    </row>
    <row r="1963" spans="1:25" x14ac:dyDescent="0.25">
      <c r="A1963" s="2" t="s">
        <v>3</v>
      </c>
      <c r="B1963" s="2"/>
      <c r="C1963" s="2" t="s">
        <v>8</v>
      </c>
      <c r="D1963" s="2"/>
      <c r="E1963" s="2"/>
      <c r="F1963" s="2"/>
      <c r="G1963" s="2"/>
      <c r="H1963" s="5">
        <v>0.74560335788430532</v>
      </c>
      <c r="I1963" s="2"/>
      <c r="J1963" s="2"/>
      <c r="K1963" s="2" t="s">
        <v>15</v>
      </c>
      <c r="L1963" s="2"/>
      <c r="M1963" s="2"/>
      <c r="N1963" s="2"/>
      <c r="O1963" s="2" t="s">
        <v>17</v>
      </c>
      <c r="P1963" s="2"/>
      <c r="Q1963" s="2"/>
      <c r="R1963" s="2" t="s">
        <v>19</v>
      </c>
      <c r="S1963" s="2"/>
      <c r="T1963" s="2"/>
      <c r="U1963" s="2" t="s">
        <v>20</v>
      </c>
      <c r="V1963" s="2"/>
      <c r="W1963" s="2" t="s">
        <v>4</v>
      </c>
      <c r="X1963" s="2"/>
      <c r="Y1963" s="2" t="s">
        <v>5</v>
      </c>
    </row>
    <row r="1964" spans="1:25" x14ac:dyDescent="0.25">
      <c r="A1964" s="9">
        <f>A1942</f>
        <v>0.91200000000000003</v>
      </c>
      <c r="B1964" s="2"/>
      <c r="C1964" s="10">
        <f>C1951</f>
        <v>-0.24784122259680422</v>
      </c>
      <c r="D1964" s="10">
        <f t="shared" ref="D1964:E1964" si="444">D1951</f>
        <v>0.79588959398393577</v>
      </c>
      <c r="E1964" s="10">
        <f t="shared" si="444"/>
        <v>-0.41428718517922647</v>
      </c>
      <c r="F1964" s="2"/>
      <c r="G1964" s="2"/>
      <c r="H1964" s="2"/>
      <c r="I1964" s="5">
        <f>H1962+H1969</f>
        <v>-0.93181461434137924</v>
      </c>
      <c r="J1964" s="2"/>
      <c r="K1964" s="9">
        <f>1/(1+EXP(-$D$2 * I1964))</f>
        <v>0.28255671365665563</v>
      </c>
      <c r="L1964" s="2"/>
      <c r="M1964" s="2"/>
      <c r="N1964" s="2"/>
      <c r="O1964" s="10">
        <v>-0.12</v>
      </c>
      <c r="P1964" s="10">
        <v>0.33</v>
      </c>
      <c r="Q1964" s="2"/>
      <c r="R1964" s="5">
        <f t="array" ref="R1964:R1965">MMULT(O1964:P1965,K1964:K1965)</f>
        <v>0.19378215425698317</v>
      </c>
      <c r="S1964" s="2"/>
      <c r="T1964" s="2"/>
      <c r="U1964" s="11">
        <f>1/(1+EXP(-$D$2 * R1964))</f>
        <v>0.54829450537731061</v>
      </c>
      <c r="V1964" s="2"/>
      <c r="W1964" s="9">
        <f>W1942</f>
        <v>0.21</v>
      </c>
      <c r="X1964" s="2"/>
      <c r="Y1964" s="1">
        <f>0.5*((U1964-W1964)^2 + (U1965-W1965)^2)</f>
        <v>8.9094499981388409E-2</v>
      </c>
    </row>
    <row r="1965" spans="1:25" x14ac:dyDescent="0.25">
      <c r="A1965" s="9">
        <f t="shared" ref="A1965:A1966" si="445">A1943</f>
        <v>0.17199999999999999</v>
      </c>
      <c r="B1965" s="2"/>
      <c r="C1965" s="10">
        <f>C1952</f>
        <v>0.38102669921253562</v>
      </c>
      <c r="D1965" s="10">
        <f t="shared" ref="D1965:E1965" si="446">D1952</f>
        <v>4.53252108163993E-2</v>
      </c>
      <c r="E1965" s="10">
        <f t="shared" si="446"/>
        <v>0.3330299248652322</v>
      </c>
      <c r="F1965" s="2"/>
      <c r="G1965" s="2"/>
      <c r="H1965" s="2"/>
      <c r="I1965" s="5">
        <f>H1963+H1970</f>
        <v>0.79996290054599106</v>
      </c>
      <c r="J1965" s="2"/>
      <c r="K1965" s="9">
        <f>1/(1+EXP(-$D$2 * I1965))</f>
        <v>0.68996654513873279</v>
      </c>
      <c r="L1965" s="2"/>
      <c r="M1965" s="2"/>
      <c r="N1965" s="2"/>
      <c r="O1965" s="10">
        <v>0.25</v>
      </c>
      <c r="P1965" s="10">
        <v>0.44</v>
      </c>
      <c r="Q1965" s="2"/>
      <c r="R1965" s="5">
        <v>0.37422445827520634</v>
      </c>
      <c r="S1965" s="2"/>
      <c r="T1965" s="2"/>
      <c r="U1965" s="11">
        <f>1/(1+EXP(-$D$2 * R1965))</f>
        <v>0.59247936072934271</v>
      </c>
      <c r="V1965" s="2"/>
      <c r="W1965" s="9">
        <f>W1943</f>
        <v>0.34</v>
      </c>
      <c r="X1965" s="2"/>
      <c r="Y1965" s="2"/>
    </row>
    <row r="1966" spans="1:25" x14ac:dyDescent="0.25">
      <c r="A1966" s="9">
        <f t="shared" si="445"/>
        <v>1.1719999999999999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x14ac:dyDescent="0.25">
      <c r="A1968" s="2" t="s">
        <v>7</v>
      </c>
      <c r="B1968" s="2"/>
      <c r="C1968" s="2" t="s">
        <v>9</v>
      </c>
      <c r="D1968" s="2"/>
      <c r="E1968" s="2"/>
      <c r="F1968" s="2"/>
      <c r="G1968" s="2"/>
      <c r="H1968" s="2" t="s">
        <v>11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x14ac:dyDescent="0.25">
      <c r="A1969" s="9">
        <f>K1942</f>
        <v>0.28287168920507666</v>
      </c>
      <c r="B1969" s="2"/>
      <c r="C1969" s="10">
        <f>C1956</f>
        <v>-0.16435466295980725</v>
      </c>
      <c r="D1969" s="10">
        <f>D1956</f>
        <v>-0.44698161109131096</v>
      </c>
      <c r="E1969" s="2"/>
      <c r="F1969" s="2"/>
      <c r="G1969" s="2"/>
      <c r="H1969" s="5">
        <f t="array" ref="H1969:H1970">MMULT(C1969:D1970,A1969:A1970)</f>
        <v>-0.35713184846827734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x14ac:dyDescent="0.25">
      <c r="A1970" s="9">
        <f>K1943</f>
        <v>0.69497393096255788</v>
      </c>
      <c r="B1970" s="2"/>
      <c r="C1970" s="10">
        <f>C1957</f>
        <v>9.8187679300138636E-2</v>
      </c>
      <c r="D1970" s="10">
        <f>D1957</f>
        <v>3.8253273647413148E-2</v>
      </c>
      <c r="E1970" s="2"/>
      <c r="F1970" s="2"/>
      <c r="G1970" s="2"/>
      <c r="H1970" s="5">
        <v>5.4359542661685696E-2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 t="s">
        <v>23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22</v>
      </c>
      <c r="W1971" s="2"/>
      <c r="X1971" s="2"/>
      <c r="Y1971" s="2"/>
    </row>
    <row r="1972" spans="1:25" x14ac:dyDescent="0.25">
      <c r="A1972" s="2"/>
      <c r="B1972" s="2"/>
      <c r="C1972" s="2" t="s">
        <v>8</v>
      </c>
      <c r="D1972" s="2" t="s">
        <v>12</v>
      </c>
      <c r="E1972" s="2"/>
      <c r="F1972" s="2"/>
      <c r="G1972" s="2"/>
      <c r="H1972" s="2" t="s">
        <v>13</v>
      </c>
      <c r="I1972" s="2"/>
      <c r="J1972" s="2"/>
      <c r="K1972" s="2"/>
      <c r="L1972" s="2" t="s">
        <v>16</v>
      </c>
      <c r="M1972" s="2"/>
      <c r="N1972" s="2"/>
      <c r="O1972" s="2" t="s">
        <v>17</v>
      </c>
      <c r="P1972" s="2"/>
      <c r="Q1972" s="2"/>
      <c r="R1972" s="2" t="s">
        <v>18</v>
      </c>
      <c r="S1972" s="2"/>
      <c r="T1972" s="2"/>
      <c r="U1972" s="2"/>
      <c r="V1972" s="2" t="s">
        <v>6</v>
      </c>
      <c r="W1972" s="2"/>
      <c r="X1972" s="2"/>
      <c r="Y1972" s="2"/>
    </row>
    <row r="1973" spans="1:25" x14ac:dyDescent="0.25">
      <c r="A1973" s="2"/>
      <c r="B1973" s="2"/>
      <c r="C1973" s="9">
        <f>H1973+C1964</f>
        <v>-0.24907739749035451</v>
      </c>
      <c r="D1973" s="9">
        <f t="shared" ref="D1973:D1974" si="447">I1973+D1964</f>
        <v>0.79565645573646793</v>
      </c>
      <c r="E1973" s="9">
        <f t="shared" ref="E1973:E1974" si="448">J1973+E1964</f>
        <v>-0.41587577835383277</v>
      </c>
      <c r="F1973" s="2"/>
      <c r="G1973" s="2"/>
      <c r="H1973" s="5">
        <f>$F$2 * (L1973*A1964)</f>
        <v>-1.2361748935502943E-3</v>
      </c>
      <c r="I1973" s="5">
        <f>L1973*A1965*$F$2</f>
        <v>-2.3313824746781862E-4</v>
      </c>
      <c r="J1973" s="5">
        <f>L1973*A1966*$F$2</f>
        <v>-1.5885931746062992E-3</v>
      </c>
      <c r="K1973" s="2"/>
      <c r="L1973" s="10">
        <f>(K1964*(1-K1964)*M1973) * $D$2</f>
        <v>-1.5060610301538672E-3</v>
      </c>
      <c r="M1973" s="10">
        <f>O1964*V1973+O1965*V1974</f>
        <v>-7.4293251238646231E-3</v>
      </c>
      <c r="N1973" s="2"/>
      <c r="O1973" s="9">
        <f>O1964+R1973</f>
        <v>-0.13427215225838313</v>
      </c>
      <c r="P1973" s="9">
        <f>P1964+S1973</f>
        <v>0.29514927053767914</v>
      </c>
      <c r="Q1973" s="2"/>
      <c r="R1973" s="5">
        <f t="array" ref="R1973:S1974">MMULT(V1973:V1974,TRANSPOSE(K1964:K1965)*$F$2)</f>
        <v>-1.4272152258383124E-2</v>
      </c>
      <c r="S1973" s="5">
        <v>-3.4850729462320852E-2</v>
      </c>
      <c r="T1973" s="2"/>
      <c r="U1973" s="2"/>
      <c r="V1973" s="10">
        <f>(W1964-U1964)*W1964*(1-W1964)</f>
        <v>-5.6123058442095843E-2</v>
      </c>
      <c r="W1973" s="2"/>
      <c r="X1973" s="2"/>
      <c r="Y1973" s="2"/>
    </row>
    <row r="1974" spans="1:25" x14ac:dyDescent="0.25">
      <c r="A1974" s="2"/>
      <c r="B1974" s="2"/>
      <c r="C1974" s="9">
        <f>H1974+C1965</f>
        <v>0.37339787093841414</v>
      </c>
      <c r="D1974" s="9">
        <f t="shared" si="447"/>
        <v>4.3886440571718491E-2</v>
      </c>
      <c r="E1974" s="9">
        <f t="shared" si="448"/>
        <v>0.32322621133752344</v>
      </c>
      <c r="F1974" s="2"/>
      <c r="G1974" s="2"/>
      <c r="H1974" s="5">
        <f>$F$2 * (L1974*A1964)</f>
        <v>-7.6288282741215005E-3</v>
      </c>
      <c r="I1974" s="5">
        <f>L1974*A1965*$F$2</f>
        <v>-1.4387702446808091E-3</v>
      </c>
      <c r="J1974" s="5">
        <f>L1974*A1966*$F$2</f>
        <v>-9.8037135277087694E-3</v>
      </c>
      <c r="K1974" s="2"/>
      <c r="L1974" s="10">
        <f>(K1965*(1-K1965)*M1974) * $D$2</f>
        <v>-9.2943814255866224E-3</v>
      </c>
      <c r="M1974" s="10">
        <f>P1964*V1973+P1965*V1974</f>
        <v>-4.3449411446864011E-2</v>
      </c>
      <c r="N1974" s="2"/>
      <c r="O1974" s="9">
        <f>O1965+R1974</f>
        <v>0.23559222642590644</v>
      </c>
      <c r="P1974" s="9">
        <f>P1965+S1974</f>
        <v>0.40481810101975507</v>
      </c>
      <c r="Q1974" s="2"/>
      <c r="R1974" s="5">
        <v>-1.4407773574093551E-2</v>
      </c>
      <c r="S1974" s="5">
        <v>-3.5181898980244951E-2</v>
      </c>
      <c r="T1974" s="2"/>
      <c r="U1974" s="2"/>
      <c r="V1974" s="10">
        <f>(W1965-U1965)*W1965*(1-W1965)</f>
        <v>-5.6656368547664496E-2</v>
      </c>
      <c r="W1974" s="2"/>
      <c r="X1974" s="2"/>
      <c r="Y1974" s="2"/>
    </row>
    <row r="1975" spans="1:25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x14ac:dyDescent="0.25">
      <c r="A1977" s="2"/>
      <c r="B1977" s="2"/>
      <c r="C1977" s="2" t="s">
        <v>9</v>
      </c>
      <c r="D1977" s="2"/>
      <c r="E1977" s="2"/>
      <c r="F1977" s="2"/>
      <c r="G1977" s="2"/>
      <c r="H1977" s="2" t="s">
        <v>14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x14ac:dyDescent="0.25">
      <c r="A1978" s="2"/>
      <c r="B1978" s="2"/>
      <c r="C1978" s="9">
        <f>C1969+H1978</f>
        <v>-0.16473808278468824</v>
      </c>
      <c r="D1978" s="9">
        <f>D1969+I1978</f>
        <v>-0.44792361693026694</v>
      </c>
      <c r="E1978" s="2"/>
      <c r="F1978" s="2"/>
      <c r="G1978" s="2"/>
      <c r="H1978" s="5">
        <f>L1973*A1969*$F$2</f>
        <v>-3.8341982488100608E-4</v>
      </c>
      <c r="I1978" s="5">
        <f>L1973*A1970*$F$2</f>
        <v>-9.4200583895599722E-4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x14ac:dyDescent="0.25">
      <c r="A1979" s="2"/>
      <c r="B1979" s="2"/>
      <c r="C1979" s="9">
        <f>C1970+H1979</f>
        <v>9.5821473663563861E-2</v>
      </c>
      <c r="D1979" s="9">
        <f>D1970+I1979</f>
        <v>3.243985613172836E-2</v>
      </c>
      <c r="E1979" s="2"/>
      <c r="F1979" s="2"/>
      <c r="G1979" s="2"/>
      <c r="H1979" s="5">
        <f>L1974*A1969*$F$2</f>
        <v>-2.3662056365747787E-3</v>
      </c>
      <c r="I1979" s="5">
        <f>L1974*A1970*$F$2</f>
        <v>-5.8134175156847852E-3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</row>
    <row r="1983" spans="1:25" x14ac:dyDescent="0.25">
      <c r="A1983" s="2" t="s">
        <v>2</v>
      </c>
      <c r="B1983" s="2">
        <f>B1961+1</f>
        <v>91</v>
      </c>
      <c r="C1983" s="2"/>
      <c r="D1983" s="2"/>
      <c r="E1983" s="2"/>
      <c r="F1983" s="2"/>
      <c r="G1983" s="2"/>
      <c r="H1983" s="2" t="s">
        <v>10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25</v>
      </c>
      <c r="X1983" s="2"/>
      <c r="Y1983" s="2"/>
    </row>
    <row r="1984" spans="1:25" x14ac:dyDescent="0.25">
      <c r="A1984" s="2" t="s">
        <v>24</v>
      </c>
      <c r="B1984" s="2"/>
      <c r="C1984" s="2"/>
      <c r="D1984" s="2"/>
      <c r="E1984" s="2"/>
      <c r="F1984" s="2"/>
      <c r="G1984" s="2"/>
      <c r="H1984" s="5">
        <f t="array" ref="H1984:H1985">MMULT(C1986:E1987,A1986:A1988)</f>
        <v>-0.57771208835522281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 t="s">
        <v>21</v>
      </c>
    </row>
    <row r="1985" spans="1:25" x14ac:dyDescent="0.25">
      <c r="A1985" s="2" t="s">
        <v>3</v>
      </c>
      <c r="B1985" s="2"/>
      <c r="C1985" s="2" t="s">
        <v>8</v>
      </c>
      <c r="D1985" s="2"/>
      <c r="E1985" s="2"/>
      <c r="F1985" s="2"/>
      <c r="G1985" s="2"/>
      <c r="H1985" s="5">
        <v>0.72690844576174674</v>
      </c>
      <c r="I1985" s="2"/>
      <c r="J1985" s="2"/>
      <c r="K1985" s="2" t="s">
        <v>15</v>
      </c>
      <c r="L1985" s="2"/>
      <c r="M1985" s="2"/>
      <c r="N1985" s="2"/>
      <c r="O1985" s="2" t="s">
        <v>17</v>
      </c>
      <c r="P1985" s="2"/>
      <c r="Q1985" s="2"/>
      <c r="R1985" s="2" t="s">
        <v>19</v>
      </c>
      <c r="S1985" s="2"/>
      <c r="T1985" s="2"/>
      <c r="U1985" s="2" t="s">
        <v>20</v>
      </c>
      <c r="V1985" s="2"/>
      <c r="W1985" s="2" t="s">
        <v>4</v>
      </c>
      <c r="X1985" s="2"/>
      <c r="Y1985" s="2" t="s">
        <v>5</v>
      </c>
    </row>
    <row r="1986" spans="1:25" x14ac:dyDescent="0.25">
      <c r="A1986" s="9">
        <f>A1964</f>
        <v>0.91200000000000003</v>
      </c>
      <c r="B1986" s="2"/>
      <c r="C1986" s="10">
        <f>C1973</f>
        <v>-0.24907739749035451</v>
      </c>
      <c r="D1986" s="10">
        <f t="shared" ref="D1986:E1986" si="449">D1973</f>
        <v>0.79565645573646793</v>
      </c>
      <c r="E1986" s="10">
        <f t="shared" si="449"/>
        <v>-0.41587577835383277</v>
      </c>
      <c r="F1986" s="2"/>
      <c r="G1986" s="2"/>
      <c r="H1986" s="2"/>
      <c r="I1986" s="5">
        <f>H1984+H1991</f>
        <v>-0.93331225010038388</v>
      </c>
      <c r="J1986" s="2"/>
      <c r="K1986" s="9">
        <f>1/(1+EXP(-$D$2 * I1986))</f>
        <v>0.28225321419759292</v>
      </c>
      <c r="L1986" s="2"/>
      <c r="M1986" s="2"/>
      <c r="N1986" s="2"/>
      <c r="O1986" s="10">
        <v>-0.12</v>
      </c>
      <c r="P1986" s="10">
        <v>0.33</v>
      </c>
      <c r="Q1986" s="2"/>
      <c r="R1986" s="5">
        <f t="array" ref="R1986:R1987">MMULT(O1986:P1987,K1986:K1987)</f>
        <v>0.19214540846405881</v>
      </c>
      <c r="S1986" s="2"/>
      <c r="T1986" s="2"/>
      <c r="U1986" s="11">
        <f>1/(1+EXP(-$D$2 * R1986))</f>
        <v>0.54788910445352079</v>
      </c>
      <c r="V1986" s="2"/>
      <c r="W1986" s="9">
        <f>W1964</f>
        <v>0.21</v>
      </c>
      <c r="X1986" s="2"/>
      <c r="Y1986" s="1">
        <f>0.5*((U1986-W1986)^2 + (U1987-W1987)^2)</f>
        <v>8.8816941019225493E-2</v>
      </c>
    </row>
    <row r="1987" spans="1:25" x14ac:dyDescent="0.25">
      <c r="A1987" s="9">
        <f t="shared" ref="A1987:A1988" si="450">A1965</f>
        <v>0.17199999999999999</v>
      </c>
      <c r="B1987" s="2"/>
      <c r="C1987" s="10">
        <f>C1974</f>
        <v>0.37339787093841414</v>
      </c>
      <c r="D1987" s="10">
        <f t="shared" ref="D1987:E1987" si="451">D1974</f>
        <v>4.3886440571718491E-2</v>
      </c>
      <c r="E1987" s="10">
        <f t="shared" si="451"/>
        <v>0.32322621133752344</v>
      </c>
      <c r="F1987" s="2"/>
      <c r="G1987" s="2"/>
      <c r="H1987" s="2"/>
      <c r="I1987" s="5">
        <f>H1985+H1992</f>
        <v>0.77636586191786727</v>
      </c>
      <c r="J1987" s="2"/>
      <c r="K1987" s="9">
        <f>1/(1+EXP(-$D$2 * I1987))</f>
        <v>0.68489634596293925</v>
      </c>
      <c r="L1987" s="2"/>
      <c r="M1987" s="2"/>
      <c r="N1987" s="2"/>
      <c r="O1987" s="10">
        <v>0.25</v>
      </c>
      <c r="P1987" s="10">
        <v>0.44</v>
      </c>
      <c r="Q1987" s="2"/>
      <c r="R1987" s="5">
        <v>0.37191769577309147</v>
      </c>
      <c r="S1987" s="2"/>
      <c r="T1987" s="2"/>
      <c r="U1987" s="11">
        <f>1/(1+EXP(-$D$2 * R1987))</f>
        <v>0.59192227993976376</v>
      </c>
      <c r="V1987" s="2"/>
      <c r="W1987" s="9">
        <f>W1965</f>
        <v>0.34</v>
      </c>
      <c r="X1987" s="2"/>
      <c r="Y1987" s="2"/>
    </row>
    <row r="1988" spans="1:25" x14ac:dyDescent="0.25">
      <c r="A1988" s="9">
        <f t="shared" si="450"/>
        <v>1.1719999999999999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x14ac:dyDescent="0.25">
      <c r="A1990" s="2" t="s">
        <v>7</v>
      </c>
      <c r="B1990" s="2"/>
      <c r="C1990" s="2" t="s">
        <v>9</v>
      </c>
      <c r="D1990" s="2"/>
      <c r="E1990" s="2"/>
      <c r="F1990" s="2"/>
      <c r="G1990" s="2"/>
      <c r="H1990" s="2" t="s">
        <v>11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x14ac:dyDescent="0.25">
      <c r="A1991" s="9">
        <f>K1964</f>
        <v>0.28255671365665563</v>
      </c>
      <c r="B1991" s="2"/>
      <c r="C1991" s="10">
        <f>C1978</f>
        <v>-0.16473808278468824</v>
      </c>
      <c r="D1991" s="10">
        <f>D1978</f>
        <v>-0.44792361693026694</v>
      </c>
      <c r="E1991" s="2"/>
      <c r="F1991" s="2"/>
      <c r="G1991" s="2"/>
      <c r="H1991" s="5">
        <f t="array" ref="H1991:H1992">MMULT(C1991:D1992,A1991:A1992)</f>
        <v>-0.35560016174516107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x14ac:dyDescent="0.25">
      <c r="A1992" s="9">
        <f>K1965</f>
        <v>0.68996654513873279</v>
      </c>
      <c r="B1992" s="2"/>
      <c r="C1992" s="10">
        <f>C1979</f>
        <v>9.5821473663563861E-2</v>
      </c>
      <c r="D1992" s="10">
        <f>D1979</f>
        <v>3.243985613172836E-2</v>
      </c>
      <c r="E1992" s="2"/>
      <c r="F1992" s="2"/>
      <c r="G1992" s="2"/>
      <c r="H1992" s="5">
        <v>4.9457416156120537E-2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 t="s">
        <v>23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 t="s">
        <v>22</v>
      </c>
      <c r="W1993" s="2"/>
      <c r="X1993" s="2"/>
      <c r="Y1993" s="2"/>
    </row>
    <row r="1994" spans="1:25" x14ac:dyDescent="0.25">
      <c r="A1994" s="2"/>
      <c r="B1994" s="2"/>
      <c r="C1994" s="2" t="s">
        <v>8</v>
      </c>
      <c r="D1994" s="2" t="s">
        <v>12</v>
      </c>
      <c r="E1994" s="2"/>
      <c r="F1994" s="2"/>
      <c r="G1994" s="2"/>
      <c r="H1994" s="2" t="s">
        <v>13</v>
      </c>
      <c r="I1994" s="2"/>
      <c r="J1994" s="2"/>
      <c r="K1994" s="2"/>
      <c r="L1994" s="2" t="s">
        <v>16</v>
      </c>
      <c r="M1994" s="2"/>
      <c r="N1994" s="2"/>
      <c r="O1994" s="2" t="s">
        <v>17</v>
      </c>
      <c r="P1994" s="2"/>
      <c r="Q1994" s="2"/>
      <c r="R1994" s="2" t="s">
        <v>18</v>
      </c>
      <c r="S1994" s="2"/>
      <c r="T1994" s="2"/>
      <c r="U1994" s="2"/>
      <c r="V1994" s="2" t="s">
        <v>6</v>
      </c>
      <c r="W1994" s="2"/>
      <c r="X1994" s="2"/>
      <c r="Y1994" s="2"/>
    </row>
    <row r="1995" spans="1:25" x14ac:dyDescent="0.25">
      <c r="A1995" s="2"/>
      <c r="B1995" s="2"/>
      <c r="C1995" s="9">
        <f>H1995+C1986</f>
        <v>-0.25030891227364366</v>
      </c>
      <c r="D1995" s="9">
        <f t="shared" ref="D1995:D1996" si="452">I1995+D1986</f>
        <v>0.79542419636944406</v>
      </c>
      <c r="E1995" s="9">
        <f t="shared" ref="E1995:E1996" si="453">J1995+E1986</f>
        <v>-0.41745838287797188</v>
      </c>
      <c r="F1995" s="2"/>
      <c r="G1995" s="2"/>
      <c r="H1995" s="5">
        <f>$F$2 * (L1995*A1986)</f>
        <v>-1.2315147832891204E-3</v>
      </c>
      <c r="I1995" s="5">
        <f>L1995*A1987*$F$2</f>
        <v>-2.3225936702382527E-4</v>
      </c>
      <c r="J1995" s="5">
        <f>L1995*A1988*$F$2</f>
        <v>-1.5826045241390885E-3</v>
      </c>
      <c r="K1995" s="2"/>
      <c r="L1995" s="10">
        <f>(K1986*(1-K1986)*M1995) * $D$2</f>
        <v>-1.5003835079058481E-3</v>
      </c>
      <c r="M1995" s="10">
        <f>O1986*V1995+O1987*V1996</f>
        <v>-7.406143613160051E-3</v>
      </c>
      <c r="N1995" s="2"/>
      <c r="O1995" s="9">
        <f>O1986+R1995</f>
        <v>-0.13423973736896855</v>
      </c>
      <c r="P1995" s="9">
        <f>P1986+S1995</f>
        <v>0.29544682717182091</v>
      </c>
      <c r="Q1995" s="2"/>
      <c r="R1995" s="5">
        <f t="array" ref="R1995:S1996">MMULT(V1995:V1996,TRANSPOSE(K1986:K1987)*$F$2)</f>
        <v>-1.4239737368968566E-2</v>
      </c>
      <c r="S1995" s="5">
        <v>-3.4553172828179129E-2</v>
      </c>
      <c r="T1995" s="2"/>
      <c r="U1995" s="2"/>
      <c r="V1995" s="10">
        <f>(W1986-U1986)*W1986*(1-W1986)</f>
        <v>-5.6055802428839112E-2</v>
      </c>
      <c r="W1995" s="2"/>
      <c r="X1995" s="2"/>
      <c r="Y1995" s="2"/>
    </row>
    <row r="1996" spans="1:25" x14ac:dyDescent="0.25">
      <c r="A1996" s="2"/>
      <c r="B1996" s="2"/>
      <c r="C1996" s="9">
        <f>H1996+C1987</f>
        <v>0.36571493488265738</v>
      </c>
      <c r="D1996" s="9">
        <f t="shared" si="452"/>
        <v>4.2437465789273134E-2</v>
      </c>
      <c r="E1996" s="9">
        <f t="shared" si="453"/>
        <v>0.31335296456411671</v>
      </c>
      <c r="F1996" s="2"/>
      <c r="G1996" s="2"/>
      <c r="H1996" s="5">
        <f>$F$2 * (L1996*A1986)</f>
        <v>-7.6829360557567668E-3</v>
      </c>
      <c r="I1996" s="5">
        <f>L1996*A1987*$F$2</f>
        <v>-1.4489747824453548E-3</v>
      </c>
      <c r="J1996" s="5">
        <f>L1996*A1988*$F$2</f>
        <v>-9.8732467734067211E-3</v>
      </c>
      <c r="K1996" s="2"/>
      <c r="L1996" s="10">
        <f>(K1987*(1-K1987)*M1996) * $D$2</f>
        <v>-9.3603022121792959E-3</v>
      </c>
      <c r="M1996" s="10">
        <f>P1986*V1995+P1987*V1996</f>
        <v>-4.3372213033649416E-2</v>
      </c>
      <c r="N1996" s="2"/>
      <c r="O1996" s="9">
        <f>O1987+R1996</f>
        <v>0.23563945784025087</v>
      </c>
      <c r="P1996" s="9">
        <f>P1987+S1996</f>
        <v>0.40515369052848571</v>
      </c>
      <c r="Q1996" s="2"/>
      <c r="R1996" s="5">
        <v>-1.4360542159749147E-2</v>
      </c>
      <c r="S1996" s="5">
        <v>-3.4846309471514271E-2</v>
      </c>
      <c r="T1996" s="2"/>
      <c r="U1996" s="2"/>
      <c r="V1996" s="10">
        <f>(W1987-U1987)*W1987*(1-W1987)</f>
        <v>-5.6531359618482976E-2</v>
      </c>
      <c r="W1996" s="2"/>
      <c r="X1996" s="2"/>
      <c r="Y1996" s="2"/>
    </row>
    <row r="1997" spans="1:25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x14ac:dyDescent="0.25">
      <c r="A1999" s="2"/>
      <c r="B1999" s="2"/>
      <c r="C1999" s="2" t="s">
        <v>9</v>
      </c>
      <c r="D1999" s="2"/>
      <c r="E1999" s="2"/>
      <c r="F1999" s="2"/>
      <c r="G1999" s="2"/>
      <c r="H1999" s="2" t="s">
        <v>14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x14ac:dyDescent="0.25">
      <c r="A2000" s="2"/>
      <c r="B2000" s="2"/>
      <c r="C2000" s="9">
        <f>C1991+H2000</f>
        <v>-0.16511963187458492</v>
      </c>
      <c r="D2000" s="9">
        <f>D1991+I2000</f>
        <v>-0.4488553099130666</v>
      </c>
      <c r="E2000" s="2"/>
      <c r="F2000" s="2"/>
      <c r="G2000" s="2"/>
      <c r="H2000" s="5">
        <f>L1995*A1991*$F$2</f>
        <v>-3.8154908989666912E-4</v>
      </c>
      <c r="I2000" s="5">
        <f>L1995*A1992*$F$2</f>
        <v>-9.3169298279963749E-4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x14ac:dyDescent="0.25">
      <c r="A2001" s="2"/>
      <c r="B2001" s="2"/>
      <c r="C2001" s="9">
        <f>C1992+H2001</f>
        <v>9.3441139054848008E-2</v>
      </c>
      <c r="D2001" s="9">
        <f>D1992+I2001</f>
        <v>2.6627390290815754E-2</v>
      </c>
      <c r="E2001" s="2"/>
      <c r="F2001" s="2"/>
      <c r="G2001" s="2"/>
      <c r="H2001" s="5">
        <f>L1996*A1991*$F$2</f>
        <v>-2.3803346087158551E-3</v>
      </c>
      <c r="I2001" s="5">
        <f>L1996*A1992*$F$2</f>
        <v>-5.8124658409126079E-3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</row>
    <row r="2005" spans="1:25" x14ac:dyDescent="0.25">
      <c r="A2005" s="2" t="s">
        <v>2</v>
      </c>
      <c r="B2005" s="2">
        <f>B1983+1</f>
        <v>92</v>
      </c>
      <c r="C2005" s="2"/>
      <c r="D2005" s="2"/>
      <c r="E2005" s="2"/>
      <c r="F2005" s="2"/>
      <c r="G2005" s="2"/>
      <c r="H2005" s="2" t="s">
        <v>10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25</v>
      </c>
      <c r="X2005" s="2"/>
      <c r="Y2005" s="2"/>
    </row>
    <row r="2006" spans="1:25" x14ac:dyDescent="0.25">
      <c r="A2006" s="2" t="s">
        <v>24</v>
      </c>
      <c r="B2006" s="2"/>
      <c r="C2006" s="2"/>
      <c r="D2006" s="2"/>
      <c r="E2006" s="2"/>
      <c r="F2006" s="2"/>
      <c r="G2006" s="2"/>
      <c r="H2006" s="5">
        <f t="array" ref="H2006:H2007">MMULT(C2008:E2009,A2008:A2010)</f>
        <v>-0.58072999095100164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 t="s">
        <v>21</v>
      </c>
    </row>
    <row r="2007" spans="1:25" x14ac:dyDescent="0.25">
      <c r="A2007" s="2" t="s">
        <v>3</v>
      </c>
      <c r="B2007" s="2"/>
      <c r="C2007" s="2" t="s">
        <v>8</v>
      </c>
      <c r="D2007" s="2"/>
      <c r="E2007" s="2"/>
      <c r="F2007" s="2"/>
      <c r="G2007" s="2"/>
      <c r="H2007" s="5">
        <v>0.70808093919788329</v>
      </c>
      <c r="I2007" s="2"/>
      <c r="J2007" s="2"/>
      <c r="K2007" s="2" t="s">
        <v>15</v>
      </c>
      <c r="L2007" s="2"/>
      <c r="M2007" s="2"/>
      <c r="N2007" s="2"/>
      <c r="O2007" s="2" t="s">
        <v>17</v>
      </c>
      <c r="P2007" s="2"/>
      <c r="Q2007" s="2"/>
      <c r="R2007" s="2" t="s">
        <v>19</v>
      </c>
      <c r="S2007" s="2"/>
      <c r="T2007" s="2"/>
      <c r="U2007" s="2" t="s">
        <v>20</v>
      </c>
      <c r="V2007" s="2"/>
      <c r="W2007" s="2" t="s">
        <v>4</v>
      </c>
      <c r="X2007" s="2"/>
      <c r="Y2007" s="2" t="s">
        <v>5</v>
      </c>
    </row>
    <row r="2008" spans="1:25" x14ac:dyDescent="0.25">
      <c r="A2008" s="9">
        <f>A1986</f>
        <v>0.91200000000000003</v>
      </c>
      <c r="B2008" s="2"/>
      <c r="C2008" s="10">
        <f>C1995</f>
        <v>-0.25030891227364366</v>
      </c>
      <c r="D2008" s="10">
        <f t="shared" ref="D2008:E2008" si="454">D1995</f>
        <v>0.79542419636944406</v>
      </c>
      <c r="E2008" s="10">
        <f t="shared" si="454"/>
        <v>-0.41745838287797188</v>
      </c>
      <c r="F2008" s="2"/>
      <c r="G2008" s="2"/>
      <c r="H2008" s="2"/>
      <c r="I2008" s="5">
        <f>H2006+H2013</f>
        <v>-0.93475489940024858</v>
      </c>
      <c r="J2008" s="2"/>
      <c r="K2008" s="9">
        <f>1/(1+EXP(-$D$2 * I2008))</f>
        <v>0.28196104499040692</v>
      </c>
      <c r="L2008" s="2"/>
      <c r="M2008" s="2"/>
      <c r="N2008" s="2"/>
      <c r="O2008" s="10">
        <v>-0.12</v>
      </c>
      <c r="P2008" s="10">
        <v>0.33</v>
      </c>
      <c r="Q2008" s="2"/>
      <c r="R2008" s="5">
        <f t="array" ref="R2008:R2009">MMULT(O2008:P2009,K2008:K2009)</f>
        <v>0.19048712132644141</v>
      </c>
      <c r="S2008" s="2"/>
      <c r="T2008" s="2"/>
      <c r="U2008" s="11">
        <f>1/(1+EXP(-$D$2 * R2008))</f>
        <v>0.54747830319981072</v>
      </c>
      <c r="V2008" s="2"/>
      <c r="W2008" s="9">
        <f>W1986</f>
        <v>0.21</v>
      </c>
      <c r="X2008" s="2"/>
      <c r="Y2008" s="1">
        <f>0.5*((U2008-W2008)^2 + (U2009-W2009)^2)</f>
        <v>8.8536512382239307E-2</v>
      </c>
    </row>
    <row r="2009" spans="1:25" x14ac:dyDescent="0.25">
      <c r="A2009" s="9">
        <f t="shared" ref="A2009:A2010" si="455">A1987</f>
        <v>0.17199999999999999</v>
      </c>
      <c r="B2009" s="2"/>
      <c r="C2009" s="10">
        <f>C1996</f>
        <v>0.36571493488265738</v>
      </c>
      <c r="D2009" s="10">
        <f t="shared" ref="D2009:E2009" si="456">D1996</f>
        <v>4.2437465789273134E-2</v>
      </c>
      <c r="E2009" s="10">
        <f t="shared" si="456"/>
        <v>0.31335296456411671</v>
      </c>
      <c r="F2009" s="2"/>
      <c r="G2009" s="2"/>
      <c r="H2009" s="2"/>
      <c r="I2009" s="5">
        <f>H2007+H2014</f>
        <v>0.75269200334710717</v>
      </c>
      <c r="J2009" s="2"/>
      <c r="K2009" s="9">
        <f>1/(1+EXP(-$D$2 * I2009))</f>
        <v>0.67976499007663704</v>
      </c>
      <c r="L2009" s="2"/>
      <c r="M2009" s="2"/>
      <c r="N2009" s="2"/>
      <c r="O2009" s="10">
        <v>0.25</v>
      </c>
      <c r="P2009" s="10">
        <v>0.44</v>
      </c>
      <c r="Q2009" s="2"/>
      <c r="R2009" s="5">
        <v>0.36958685688132203</v>
      </c>
      <c r="S2009" s="2"/>
      <c r="T2009" s="2"/>
      <c r="U2009" s="11">
        <f>1/(1+EXP(-$D$2 * R2009))</f>
        <v>0.59135914471897622</v>
      </c>
      <c r="V2009" s="2"/>
      <c r="W2009" s="9">
        <f>W1987</f>
        <v>0.34</v>
      </c>
      <c r="X2009" s="2"/>
      <c r="Y2009" s="2"/>
    </row>
    <row r="2010" spans="1:25" x14ac:dyDescent="0.25">
      <c r="A2010" s="9">
        <f t="shared" si="455"/>
        <v>1.1719999999999999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25">
      <c r="A2012" s="2" t="s">
        <v>7</v>
      </c>
      <c r="B2012" s="2"/>
      <c r="C2012" s="2" t="s">
        <v>9</v>
      </c>
      <c r="D2012" s="2"/>
      <c r="E2012" s="2"/>
      <c r="F2012" s="2"/>
      <c r="G2012" s="2"/>
      <c r="H2012" s="2" t="s">
        <v>11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x14ac:dyDescent="0.25">
      <c r="A2013" s="9">
        <f>K1986</f>
        <v>0.28225321419759292</v>
      </c>
      <c r="B2013" s="2"/>
      <c r="C2013" s="10">
        <f>C2000</f>
        <v>-0.16511963187458492</v>
      </c>
      <c r="D2013" s="10">
        <f>D2000</f>
        <v>-0.4488553099130666</v>
      </c>
      <c r="E2013" s="2"/>
      <c r="F2013" s="2"/>
      <c r="G2013" s="2"/>
      <c r="H2013" s="5">
        <f t="array" ref="H2013:H2014">MMULT(C2013:D2014,A2013:A2014)</f>
        <v>-0.35402490844924689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25">
      <c r="A2014" s="9">
        <f>K1987</f>
        <v>0.68489634596293925</v>
      </c>
      <c r="B2014" s="2"/>
      <c r="C2014" s="10">
        <f>C2001</f>
        <v>9.3441139054848008E-2</v>
      </c>
      <c r="D2014" s="10">
        <f>D2001</f>
        <v>2.6627390290815754E-2</v>
      </c>
      <c r="E2014" s="2"/>
      <c r="F2014" s="2"/>
      <c r="G2014" s="2"/>
      <c r="H2014" s="5">
        <v>4.4611064149223834E-2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 t="s">
        <v>23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 t="s">
        <v>22</v>
      </c>
      <c r="W2015" s="2"/>
      <c r="X2015" s="2"/>
      <c r="Y2015" s="2"/>
    </row>
    <row r="2016" spans="1:25" x14ac:dyDescent="0.25">
      <c r="A2016" s="2"/>
      <c r="B2016" s="2"/>
      <c r="C2016" s="2" t="s">
        <v>8</v>
      </c>
      <c r="D2016" s="2" t="s">
        <v>12</v>
      </c>
      <c r="E2016" s="2"/>
      <c r="F2016" s="2"/>
      <c r="G2016" s="2"/>
      <c r="H2016" s="2" t="s">
        <v>13</v>
      </c>
      <c r="I2016" s="2"/>
      <c r="J2016" s="2"/>
      <c r="K2016" s="2"/>
      <c r="L2016" s="2" t="s">
        <v>16</v>
      </c>
      <c r="M2016" s="2"/>
      <c r="N2016" s="2"/>
      <c r="O2016" s="2" t="s">
        <v>17</v>
      </c>
      <c r="P2016" s="2"/>
      <c r="Q2016" s="2"/>
      <c r="R2016" s="2" t="s">
        <v>18</v>
      </c>
      <c r="S2016" s="2"/>
      <c r="T2016" s="2"/>
      <c r="U2016" s="2"/>
      <c r="V2016" s="2" t="s">
        <v>6</v>
      </c>
      <c r="W2016" s="2"/>
      <c r="X2016" s="2"/>
      <c r="Y2016" s="2"/>
    </row>
    <row r="2017" spans="1:25" x14ac:dyDescent="0.25">
      <c r="A2017" s="2"/>
      <c r="B2017" s="2"/>
      <c r="C2017" s="9">
        <f>H2017+C2008</f>
        <v>-0.25153576222142543</v>
      </c>
      <c r="D2017" s="9">
        <f t="shared" ref="D2017:D2018" si="457">I2017+D2008</f>
        <v>0.79519281677402909</v>
      </c>
      <c r="E2017" s="9">
        <f t="shared" ref="E2017:E2018" si="458">J2017+E2008</f>
        <v>-0.4190349926792879</v>
      </c>
      <c r="F2017" s="2"/>
      <c r="G2017" s="2"/>
      <c r="H2017" s="5">
        <f>$F$2 * (L2017*A2008)</f>
        <v>-1.2268499477817603E-3</v>
      </c>
      <c r="I2017" s="5">
        <f>L2017*A2009*$F$2</f>
        <v>-2.3137959541498108E-4</v>
      </c>
      <c r="J2017" s="5">
        <f>L2017*A2010*$F$2</f>
        <v>-1.576609801316034E-3</v>
      </c>
      <c r="K2017" s="2"/>
      <c r="L2017" s="10">
        <f>(K2008*(1-K2008)*M2017) * $D$2</f>
        <v>-1.4947002287789477E-3</v>
      </c>
      <c r="M2017" s="10">
        <f>O2008*V2017+O2009*V2018</f>
        <v>-7.3827299586327307E-3</v>
      </c>
      <c r="N2017" s="2"/>
      <c r="O2017" s="9">
        <f>O2008+R2017</f>
        <v>-0.13420770279759925</v>
      </c>
      <c r="P2017" s="9">
        <f>P2008+S2017</f>
        <v>0.29574739978158882</v>
      </c>
      <c r="Q2017" s="2"/>
      <c r="R2017" s="5">
        <f t="array" ref="R2017:S2018">MMULT(V2017:V2018,TRANSPOSE(K2008:K2009)*$F$2)</f>
        <v>-1.4207702797599257E-2</v>
      </c>
      <c r="S2017" s="5">
        <v>-3.4252600218411221E-2</v>
      </c>
      <c r="T2017" s="2"/>
      <c r="U2017" s="2"/>
      <c r="V2017" s="10">
        <f>(W2008-U2008)*W2008*(1-W2008)</f>
        <v>-5.5987650500848606E-2</v>
      </c>
      <c r="W2017" s="2"/>
      <c r="X2017" s="2"/>
      <c r="Y2017" s="2"/>
    </row>
    <row r="2018" spans="1:25" x14ac:dyDescent="0.25">
      <c r="A2018" s="2"/>
      <c r="B2018" s="2"/>
      <c r="C2018" s="9">
        <f>H2018+C2009</f>
        <v>0.35797933711772673</v>
      </c>
      <c r="D2018" s="9">
        <f t="shared" si="457"/>
        <v>4.0978559193255513E-2</v>
      </c>
      <c r="E2018" s="9">
        <f t="shared" si="458"/>
        <v>0.30341204287497336</v>
      </c>
      <c r="F2018" s="2"/>
      <c r="G2018" s="2"/>
      <c r="H2018" s="5">
        <f>$F$2 * (L2018*A2008)</f>
        <v>-7.7355977649306434E-3</v>
      </c>
      <c r="I2018" s="5">
        <f>L2018*A2009*$F$2</f>
        <v>-1.4589065960176209E-3</v>
      </c>
      <c r="J2018" s="5">
        <f>L2018*A2010*$F$2</f>
        <v>-9.9409216891433259E-3</v>
      </c>
      <c r="K2018" s="2"/>
      <c r="L2018" s="10">
        <f>(K2009*(1-K2009)*M2018) * $D$2</f>
        <v>-9.4244612145841164E-3</v>
      </c>
      <c r="M2018" s="10">
        <f>P2008*V2017+P2009*V2018</f>
        <v>-4.3294121178252876E-2</v>
      </c>
      <c r="N2018" s="2"/>
      <c r="O2018" s="9">
        <f>O2009+R2018</f>
        <v>0.23568639054268731</v>
      </c>
      <c r="P2018" s="9">
        <f>P2009+S2018</f>
        <v>0.40549207500971612</v>
      </c>
      <c r="Q2018" s="2"/>
      <c r="R2018" s="5">
        <v>-1.4313609457312689E-2</v>
      </c>
      <c r="S2018" s="5">
        <v>-3.4507924990283871E-2</v>
      </c>
      <c r="T2018" s="2"/>
      <c r="U2018" s="2"/>
      <c r="V2018" s="10">
        <f>(W2009-U2009)*W2009*(1-W2009)</f>
        <v>-5.6404992074938251E-2</v>
      </c>
      <c r="W2018" s="2"/>
      <c r="X2018" s="2"/>
      <c r="Y2018" s="2"/>
    </row>
    <row r="2019" spans="1:25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x14ac:dyDescent="0.25">
      <c r="A2021" s="2"/>
      <c r="B2021" s="2"/>
      <c r="C2021" s="2" t="s">
        <v>9</v>
      </c>
      <c r="D2021" s="2"/>
      <c r="E2021" s="2"/>
      <c r="F2021" s="2"/>
      <c r="G2021" s="2"/>
      <c r="H2021" s="2" t="s">
        <v>14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x14ac:dyDescent="0.25">
      <c r="A2022" s="2"/>
      <c r="B2022" s="2"/>
      <c r="C2022" s="9">
        <f>C2013+H2022</f>
        <v>-0.1654993274240362</v>
      </c>
      <c r="D2022" s="9">
        <f>D2013+I2022</f>
        <v>-0.4497766531655672</v>
      </c>
      <c r="E2022" s="2"/>
      <c r="F2022" s="2"/>
      <c r="G2022" s="2"/>
      <c r="H2022" s="5">
        <f>L2017*A2013*$F$2</f>
        <v>-3.7969554945126193E-4</v>
      </c>
      <c r="I2022" s="5">
        <f>L2017*A2014*$F$2</f>
        <v>-9.2134325250060357E-4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x14ac:dyDescent="0.25">
      <c r="A2023" s="2"/>
      <c r="B2023" s="2"/>
      <c r="C2023" s="9">
        <f>C2014+H2023</f>
        <v>9.1047063031940781E-2</v>
      </c>
      <c r="D2023" s="9">
        <f>D2014+I2023</f>
        <v>2.0818089147131458E-2</v>
      </c>
      <c r="E2023" s="2"/>
      <c r="F2023" s="2"/>
      <c r="G2023" s="2"/>
      <c r="H2023" s="5">
        <f>L2018*A2013*$F$2</f>
        <v>-2.3940760229072258E-3</v>
      </c>
      <c r="I2023" s="5">
        <f>L2018*A2014*$F$2</f>
        <v>-5.8093011436842956E-3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</row>
    <row r="2027" spans="1:25" x14ac:dyDescent="0.25">
      <c r="A2027" s="2" t="s">
        <v>2</v>
      </c>
      <c r="B2027" s="2">
        <f>B2005+1</f>
        <v>93</v>
      </c>
      <c r="C2027" s="2"/>
      <c r="D2027" s="2"/>
      <c r="E2027" s="2"/>
      <c r="F2027" s="2"/>
      <c r="G2027" s="2"/>
      <c r="H2027" s="2" t="s">
        <v>10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25</v>
      </c>
      <c r="X2027" s="2"/>
      <c r="Y2027" s="2"/>
    </row>
    <row r="2028" spans="1:25" x14ac:dyDescent="0.25">
      <c r="A2028" s="2" t="s">
        <v>24</v>
      </c>
      <c r="B2028" s="2"/>
      <c r="C2028" s="2"/>
      <c r="D2028" s="2"/>
      <c r="E2028" s="2"/>
      <c r="F2028" s="2"/>
      <c r="G2028" s="2"/>
      <c r="H2028" s="5">
        <f t="array" ref="H2028:H2029">MMULT(C2030:E2031,A2030:A2032)</f>
        <v>-0.58373646208093244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 t="s">
        <v>21</v>
      </c>
    </row>
    <row r="2029" spans="1:25" x14ac:dyDescent="0.25">
      <c r="A2029" s="2" t="s">
        <v>3</v>
      </c>
      <c r="B2029" s="2"/>
      <c r="C2029" s="2" t="s">
        <v>8</v>
      </c>
      <c r="D2029" s="2"/>
      <c r="E2029" s="2"/>
      <c r="F2029" s="2"/>
      <c r="G2029" s="2"/>
      <c r="H2029" s="5">
        <v>0.68912438188207559</v>
      </c>
      <c r="I2029" s="2"/>
      <c r="J2029" s="2"/>
      <c r="K2029" s="2" t="s">
        <v>15</v>
      </c>
      <c r="L2029" s="2"/>
      <c r="M2029" s="2"/>
      <c r="N2029" s="2"/>
      <c r="O2029" s="2" t="s">
        <v>17</v>
      </c>
      <c r="P2029" s="2"/>
      <c r="Q2029" s="2"/>
      <c r="R2029" s="2" t="s">
        <v>19</v>
      </c>
      <c r="S2029" s="2"/>
      <c r="T2029" s="2"/>
      <c r="U2029" s="2" t="s">
        <v>20</v>
      </c>
      <c r="V2029" s="2"/>
      <c r="W2029" s="2" t="s">
        <v>4</v>
      </c>
      <c r="X2029" s="2"/>
      <c r="Y2029" s="2" t="s">
        <v>5</v>
      </c>
    </row>
    <row r="2030" spans="1:25" x14ac:dyDescent="0.25">
      <c r="A2030" s="9">
        <f>A2008</f>
        <v>0.91200000000000003</v>
      </c>
      <c r="B2030" s="2"/>
      <c r="C2030" s="10">
        <f>C2017</f>
        <v>-0.25153576222142543</v>
      </c>
      <c r="D2030" s="10">
        <f t="shared" ref="D2030:E2030" si="459">D2017</f>
        <v>0.79519281677402909</v>
      </c>
      <c r="E2030" s="10">
        <f t="shared" si="459"/>
        <v>-0.4190349926792879</v>
      </c>
      <c r="F2030" s="2"/>
      <c r="G2030" s="2"/>
      <c r="H2030" s="2"/>
      <c r="I2030" s="5">
        <f>H2028+H2035</f>
        <v>-0.93614324756241796</v>
      </c>
      <c r="J2030" s="2"/>
      <c r="K2030" s="9">
        <f>1/(1+EXP(-$D$2 * I2030))</f>
        <v>0.28168004649757733</v>
      </c>
      <c r="L2030" s="2"/>
      <c r="M2030" s="2"/>
      <c r="N2030" s="2"/>
      <c r="O2030" s="10">
        <v>-0.12</v>
      </c>
      <c r="P2030" s="10">
        <v>0.33</v>
      </c>
      <c r="Q2030" s="2"/>
      <c r="R2030" s="5">
        <f t="array" ref="R2030:R2031">MMULT(O2030:P2031,K2030:K2031)</f>
        <v>0.18880790336608166</v>
      </c>
      <c r="S2030" s="2"/>
      <c r="T2030" s="2"/>
      <c r="U2030" s="11">
        <f>1/(1+EXP(-$D$2 * R2030))</f>
        <v>0.54706225091224214</v>
      </c>
      <c r="V2030" s="2"/>
      <c r="W2030" s="9">
        <f>W2008</f>
        <v>0.21</v>
      </c>
      <c r="X2030" s="2"/>
      <c r="Y2030" s="1">
        <f>0.5*((U2030-W2030)^2 + (U2031-W2031)^2)</f>
        <v>8.8253325140654537E-2</v>
      </c>
    </row>
    <row r="2031" spans="1:25" x14ac:dyDescent="0.25">
      <c r="A2031" s="9">
        <f t="shared" ref="A2031:A2032" si="460">A2009</f>
        <v>0.17199999999999999</v>
      </c>
      <c r="B2031" s="2"/>
      <c r="C2031" s="10">
        <f>C2018</f>
        <v>0.35797933711772673</v>
      </c>
      <c r="D2031" s="10">
        <f t="shared" ref="D2031:E2031" si="461">D2018</f>
        <v>4.0978559193255513E-2</v>
      </c>
      <c r="E2031" s="10">
        <f t="shared" si="461"/>
        <v>0.30341204287497336</v>
      </c>
      <c r="F2031" s="2"/>
      <c r="G2031" s="2"/>
      <c r="H2031" s="2"/>
      <c r="I2031" s="5">
        <f>H2029+H2036</f>
        <v>0.72894751508038347</v>
      </c>
      <c r="J2031" s="2"/>
      <c r="K2031" s="9">
        <f>1/(1+EXP(-$D$2 * I2031))</f>
        <v>0.67457426953269983</v>
      </c>
      <c r="L2031" s="2"/>
      <c r="M2031" s="2"/>
      <c r="N2031" s="2"/>
      <c r="O2031" s="10">
        <v>0.25</v>
      </c>
      <c r="P2031" s="10">
        <v>0.44</v>
      </c>
      <c r="Q2031" s="2"/>
      <c r="R2031" s="5">
        <v>0.36723269021878224</v>
      </c>
      <c r="S2031" s="2"/>
      <c r="T2031" s="2"/>
      <c r="U2031" s="11">
        <f>1/(1+EXP(-$D$2 * R2031))</f>
        <v>0.59079012997181879</v>
      </c>
      <c r="V2031" s="2"/>
      <c r="W2031" s="9">
        <f>W2009</f>
        <v>0.34</v>
      </c>
      <c r="X2031" s="2"/>
      <c r="Y2031" s="2"/>
    </row>
    <row r="2032" spans="1:25" x14ac:dyDescent="0.25">
      <c r="A2032" s="9">
        <f t="shared" si="460"/>
        <v>1.1719999999999999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25">
      <c r="A2034" s="2" t="s">
        <v>7</v>
      </c>
      <c r="B2034" s="2"/>
      <c r="C2034" s="2" t="s">
        <v>9</v>
      </c>
      <c r="D2034" s="2"/>
      <c r="E2034" s="2"/>
      <c r="F2034" s="2"/>
      <c r="G2034" s="2"/>
      <c r="H2034" s="2" t="s">
        <v>11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x14ac:dyDescent="0.25">
      <c r="A2035" s="9">
        <f>K2008</f>
        <v>0.28196104499040692</v>
      </c>
      <c r="B2035" s="2"/>
      <c r="C2035" s="10">
        <f>C2022</f>
        <v>-0.1654993274240362</v>
      </c>
      <c r="D2035" s="10">
        <f>D2022</f>
        <v>-0.4497766531655672</v>
      </c>
      <c r="E2035" s="2"/>
      <c r="F2035" s="2"/>
      <c r="G2035" s="2"/>
      <c r="H2035" s="5">
        <f t="array" ref="H2035:H2036">MMULT(C2035:D2036,A2035:A2036)</f>
        <v>-0.35240678548148552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25">
      <c r="A2036" s="9">
        <f>K2009</f>
        <v>0.67976499007663704</v>
      </c>
      <c r="B2036" s="2"/>
      <c r="C2036" s="10">
        <f>C2023</f>
        <v>9.1047063031940781E-2</v>
      </c>
      <c r="D2036" s="10">
        <f>D2023</f>
        <v>2.0818089147131458E-2</v>
      </c>
      <c r="E2036" s="2"/>
      <c r="F2036" s="2"/>
      <c r="G2036" s="2"/>
      <c r="H2036" s="5">
        <v>3.9823133198307825E-2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 t="s">
        <v>23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 t="s">
        <v>22</v>
      </c>
      <c r="W2037" s="2"/>
      <c r="X2037" s="2"/>
      <c r="Y2037" s="2"/>
    </row>
    <row r="2038" spans="1:25" x14ac:dyDescent="0.25">
      <c r="A2038" s="2"/>
      <c r="B2038" s="2"/>
      <c r="C2038" s="2" t="s">
        <v>8</v>
      </c>
      <c r="D2038" s="2" t="s">
        <v>12</v>
      </c>
      <c r="E2038" s="2"/>
      <c r="F2038" s="2"/>
      <c r="G2038" s="2"/>
      <c r="H2038" s="2" t="s">
        <v>13</v>
      </c>
      <c r="I2038" s="2"/>
      <c r="J2038" s="2"/>
      <c r="K2038" s="2"/>
      <c r="L2038" s="2" t="s">
        <v>16</v>
      </c>
      <c r="M2038" s="2"/>
      <c r="N2038" s="2"/>
      <c r="O2038" s="2" t="s">
        <v>17</v>
      </c>
      <c r="P2038" s="2"/>
      <c r="Q2038" s="2"/>
      <c r="R2038" s="2" t="s">
        <v>18</v>
      </c>
      <c r="S2038" s="2"/>
      <c r="T2038" s="2"/>
      <c r="U2038" s="2"/>
      <c r="V2038" s="2" t="s">
        <v>6</v>
      </c>
      <c r="W2038" s="2"/>
      <c r="X2038" s="2"/>
      <c r="Y2038" s="2"/>
    </row>
    <row r="2039" spans="1:25" x14ac:dyDescent="0.25">
      <c r="A2039" s="2"/>
      <c r="B2039" s="2"/>
      <c r="C2039" s="9">
        <f>H2039+C2030</f>
        <v>-0.25275794324215822</v>
      </c>
      <c r="D2039" s="9">
        <f t="shared" ref="D2039:D2040" si="462">I2039+D2030</f>
        <v>0.79496231772187331</v>
      </c>
      <c r="E2039" s="9">
        <f t="shared" ref="E2039:E2040" si="463">J2039+E2030</f>
        <v>-0.42060560249979101</v>
      </c>
      <c r="F2039" s="2"/>
      <c r="G2039" s="2"/>
      <c r="H2039" s="5">
        <f>$F$2 * (L2039*A2030)</f>
        <v>-1.222181020732796E-3</v>
      </c>
      <c r="I2039" s="5">
        <f>L2039*A2031*$F$2</f>
        <v>-2.304990521557466E-4</v>
      </c>
      <c r="J2039" s="5">
        <f>L2039*A2032*$F$2</f>
        <v>-1.5706098205031105E-3</v>
      </c>
      <c r="K2039" s="2"/>
      <c r="L2039" s="10">
        <f>(K2030*(1-K2030)*M2039) * $D$2</f>
        <v>-1.4890119648304045E-3</v>
      </c>
      <c r="M2039" s="10">
        <f>O2030*V2039+O2031*V2040</f>
        <v>-7.3590910002581137E-3</v>
      </c>
      <c r="N2039" s="2"/>
      <c r="O2039" s="9">
        <f>O2030+R2039</f>
        <v>-0.1341760454161792</v>
      </c>
      <c r="P2039" s="9">
        <f>P2030+S2039</f>
        <v>0.29605085947554438</v>
      </c>
      <c r="Q2039" s="2"/>
      <c r="R2039" s="5">
        <f t="array" ref="R2039:S2040">MMULT(V2039:V2040,TRANSPOSE(K2030:K2031)*$F$2)</f>
        <v>-1.4176045416179188E-2</v>
      </c>
      <c r="S2039" s="5">
        <v>-3.3949140524455648E-2</v>
      </c>
      <c r="T2039" s="2"/>
      <c r="U2039" s="2"/>
      <c r="V2039" s="10">
        <f>(W2030-U2030)*W2030*(1-W2030)</f>
        <v>-5.5918627426340982E-2</v>
      </c>
      <c r="W2039" s="2"/>
      <c r="X2039" s="2"/>
      <c r="Y2039" s="2"/>
    </row>
    <row r="2040" spans="1:25" x14ac:dyDescent="0.25">
      <c r="A2040" s="2"/>
      <c r="B2040" s="2"/>
      <c r="C2040" s="9">
        <f>H2040+C2031</f>
        <v>0.35019260657276036</v>
      </c>
      <c r="D2040" s="9">
        <f t="shared" si="462"/>
        <v>3.9510009134336416E-2</v>
      </c>
      <c r="E2040" s="9">
        <f t="shared" si="463"/>
        <v>0.29340541107815254</v>
      </c>
      <c r="F2040" s="2"/>
      <c r="G2040" s="2"/>
      <c r="H2040" s="5">
        <f>$F$2 * (L2040*A2030)</f>
        <v>-7.7867305449663754E-3</v>
      </c>
      <c r="I2040" s="5">
        <f>L2040*A2031*$F$2</f>
        <v>-1.4685500589190971E-3</v>
      </c>
      <c r="J2040" s="5">
        <f>L2040*A2032*$F$2</f>
        <v>-1.0006631796820823E-2</v>
      </c>
      <c r="K2040" s="2"/>
      <c r="L2040" s="10">
        <f>(K2031*(1-K2031)*M2040) * $D$2</f>
        <v>-9.486757486557475E-3</v>
      </c>
      <c r="M2040" s="10">
        <f>P2030*V2039+P2031*V2040</f>
        <v>-4.3215161323590018E-2</v>
      </c>
      <c r="N2040" s="2"/>
      <c r="O2040" s="9">
        <f>O2031+R2040</f>
        <v>0.2357330254577566</v>
      </c>
      <c r="P2040" s="9">
        <f>P2031+S2040</f>
        <v>0.4058331001789357</v>
      </c>
      <c r="Q2040" s="2"/>
      <c r="R2040" s="5">
        <v>-1.4266974542243401E-2</v>
      </c>
      <c r="S2040" s="5">
        <v>-3.4166899821064328E-2</v>
      </c>
      <c r="T2040" s="2"/>
      <c r="U2040" s="2"/>
      <c r="V2040" s="10">
        <f>(W2031-U2031)*W2031*(1-W2031)</f>
        <v>-5.6277305165676125E-2</v>
      </c>
      <c r="W2040" s="2"/>
      <c r="X2040" s="2"/>
      <c r="Y2040" s="2"/>
    </row>
    <row r="2041" spans="1:25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x14ac:dyDescent="0.25">
      <c r="A2043" s="2"/>
      <c r="B2043" s="2"/>
      <c r="C2043" s="2" t="s">
        <v>9</v>
      </c>
      <c r="D2043" s="2"/>
      <c r="E2043" s="2"/>
      <c r="F2043" s="2"/>
      <c r="G2043" s="2"/>
      <c r="H2043" s="2" t="s">
        <v>14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x14ac:dyDescent="0.25">
      <c r="A2044" s="2"/>
      <c r="B2044" s="2"/>
      <c r="C2044" s="9">
        <f>C2035+H2044</f>
        <v>-0.16587718645668231</v>
      </c>
      <c r="D2044" s="9">
        <f>D2035+I2044</f>
        <v>-0.45068761354871445</v>
      </c>
      <c r="E2044" s="2"/>
      <c r="F2044" s="2"/>
      <c r="G2044" s="2"/>
      <c r="H2044" s="5">
        <f>L2039*A2035*$F$2</f>
        <v>-3.7785903264611994E-4</v>
      </c>
      <c r="I2044" s="5">
        <f>L2039*A2036*$F$2</f>
        <v>-9.1096038314724044E-4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x14ac:dyDescent="0.25">
      <c r="A2045" s="2"/>
      <c r="B2045" s="2"/>
      <c r="C2045" s="9">
        <f>C2036+H2045</f>
        <v>8.8639656582908496E-2</v>
      </c>
      <c r="D2045" s="9">
        <f>D2036+I2045</f>
        <v>1.5014200099293173E-2</v>
      </c>
      <c r="E2045" s="2"/>
      <c r="F2045" s="2"/>
      <c r="G2045" s="2"/>
      <c r="H2045" s="5">
        <f>L2040*A2035*$F$2</f>
        <v>-2.4074064490322805E-3</v>
      </c>
      <c r="I2045" s="5">
        <f>L2040*A2036*$F$2</f>
        <v>-5.8038890478382841E-3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</row>
    <row r="2049" spans="1:25" x14ac:dyDescent="0.25">
      <c r="A2049" s="2" t="s">
        <v>2</v>
      </c>
      <c r="B2049" s="2">
        <f>B2027+1</f>
        <v>94</v>
      </c>
      <c r="C2049" s="2"/>
      <c r="D2049" s="2"/>
      <c r="E2049" s="2"/>
      <c r="F2049" s="2"/>
      <c r="G2049" s="2"/>
      <c r="H2049" s="2" t="s">
        <v>10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 t="s">
        <v>25</v>
      </c>
      <c r="X2049" s="2"/>
      <c r="Y2049" s="2"/>
    </row>
    <row r="2050" spans="1:25" x14ac:dyDescent="0.25">
      <c r="A2050" s="2" t="s">
        <v>24</v>
      </c>
      <c r="B2050" s="2"/>
      <c r="C2050" s="2"/>
      <c r="D2050" s="2"/>
      <c r="E2050" s="2"/>
      <c r="F2050" s="2"/>
      <c r="G2050" s="2"/>
      <c r="H2050" s="5">
        <f t="array" ref="H2050:H2051">MMULT(C2052:E2053,A2052:A2054)</f>
        <v>-0.58673149171844119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 t="s">
        <v>21</v>
      </c>
    </row>
    <row r="2051" spans="1:25" x14ac:dyDescent="0.25">
      <c r="A2051" s="2" t="s">
        <v>3</v>
      </c>
      <c r="B2051" s="2"/>
      <c r="C2051" s="2" t="s">
        <v>8</v>
      </c>
      <c r="D2051" s="2"/>
      <c r="E2051" s="2"/>
      <c r="F2051" s="2"/>
      <c r="G2051" s="2"/>
      <c r="H2051" s="5">
        <v>0.67004252054905811</v>
      </c>
      <c r="I2051" s="2"/>
      <c r="J2051" s="2"/>
      <c r="K2051" s="2" t="s">
        <v>15</v>
      </c>
      <c r="L2051" s="2"/>
      <c r="M2051" s="2"/>
      <c r="N2051" s="2"/>
      <c r="O2051" s="2" t="s">
        <v>17</v>
      </c>
      <c r="P2051" s="2"/>
      <c r="Q2051" s="2"/>
      <c r="R2051" s="2" t="s">
        <v>19</v>
      </c>
      <c r="S2051" s="2"/>
      <c r="T2051" s="2"/>
      <c r="U2051" s="2" t="s">
        <v>20</v>
      </c>
      <c r="V2051" s="2"/>
      <c r="W2051" s="2" t="s">
        <v>4</v>
      </c>
      <c r="X2051" s="2"/>
      <c r="Y2051" s="2" t="s">
        <v>5</v>
      </c>
    </row>
    <row r="2052" spans="1:25" x14ac:dyDescent="0.25">
      <c r="A2052" s="9">
        <f>A2030</f>
        <v>0.91200000000000003</v>
      </c>
      <c r="B2052" s="2"/>
      <c r="C2052" s="10">
        <f>C2039</f>
        <v>-0.25275794324215822</v>
      </c>
      <c r="D2052" s="10">
        <f t="shared" ref="D2052:E2052" si="464">D2039</f>
        <v>0.79496231772187331</v>
      </c>
      <c r="E2052" s="10">
        <f t="shared" si="464"/>
        <v>-0.42060560249979101</v>
      </c>
      <c r="F2052" s="2"/>
      <c r="G2052" s="2"/>
      <c r="H2052" s="2"/>
      <c r="I2052" s="5">
        <f>H2050+H2057</f>
        <v>-0.9374780530095066</v>
      </c>
      <c r="J2052" s="2"/>
      <c r="K2052" s="9">
        <f>1/(1+EXP(-$D$2 * I2052))</f>
        <v>0.28141004549385257</v>
      </c>
      <c r="L2052" s="2"/>
      <c r="M2052" s="2"/>
      <c r="N2052" s="2"/>
      <c r="O2052" s="10">
        <v>-0.12</v>
      </c>
      <c r="P2052" s="10">
        <v>0.33</v>
      </c>
      <c r="Q2052" s="2"/>
      <c r="R2052" s="5">
        <f t="array" ref="R2052:R2053">MMULT(O2052:P2053,K2052:K2053)</f>
        <v>0.18710841077391371</v>
      </c>
      <c r="S2052" s="2"/>
      <c r="T2052" s="2"/>
      <c r="U2052" s="11">
        <f>1/(1+EXP(-$D$2 * R2052))</f>
        <v>0.54664110831220836</v>
      </c>
      <c r="V2052" s="2"/>
      <c r="W2052" s="9">
        <f>W2030</f>
        <v>0.21</v>
      </c>
      <c r="X2052" s="2"/>
      <c r="Y2052" s="1">
        <f>0.5*((U2052-W2052)^2 + (U2053-W2053)^2)</f>
        <v>8.7967497180857751E-2</v>
      </c>
    </row>
    <row r="2053" spans="1:25" x14ac:dyDescent="0.25">
      <c r="A2053" s="9">
        <f t="shared" ref="A2053:A2054" si="465">A2031</f>
        <v>0.17199999999999999</v>
      </c>
      <c r="B2053" s="2"/>
      <c r="C2053" s="10">
        <f>C2040</f>
        <v>0.35019260657276036</v>
      </c>
      <c r="D2053" s="10">
        <f t="shared" ref="D2053:E2053" si="466">D2040</f>
        <v>3.9510009134336416E-2</v>
      </c>
      <c r="E2053" s="10">
        <f t="shared" si="466"/>
        <v>0.29340541107815254</v>
      </c>
      <c r="F2053" s="2"/>
      <c r="G2053" s="2"/>
      <c r="H2053" s="2"/>
      <c r="I2053" s="5">
        <f>H2051+H2058</f>
        <v>0.7051387362014595</v>
      </c>
      <c r="J2053" s="2"/>
      <c r="K2053" s="9">
        <f>1/(1+EXP(-$D$2 * I2053))</f>
        <v>0.66932610979750307</v>
      </c>
      <c r="L2053" s="2"/>
      <c r="M2053" s="2"/>
      <c r="N2053" s="2"/>
      <c r="O2053" s="10">
        <v>0.25</v>
      </c>
      <c r="P2053" s="10">
        <v>0.44</v>
      </c>
      <c r="Q2053" s="2"/>
      <c r="R2053" s="5">
        <v>0.3648559996843645</v>
      </c>
      <c r="S2053" s="2"/>
      <c r="T2053" s="2"/>
      <c r="U2053" s="11">
        <f>1/(1+EXP(-$D$2 * R2053))</f>
        <v>0.5902154242968316</v>
      </c>
      <c r="V2053" s="2"/>
      <c r="W2053" s="9">
        <f>W2031</f>
        <v>0.34</v>
      </c>
      <c r="X2053" s="2"/>
      <c r="Y2053" s="2"/>
    </row>
    <row r="2054" spans="1:25" x14ac:dyDescent="0.25">
      <c r="A2054" s="9">
        <f t="shared" si="465"/>
        <v>1.1719999999999999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x14ac:dyDescent="0.25">
      <c r="A2056" s="2" t="s">
        <v>7</v>
      </c>
      <c r="B2056" s="2"/>
      <c r="C2056" s="2" t="s">
        <v>9</v>
      </c>
      <c r="D2056" s="2"/>
      <c r="E2056" s="2"/>
      <c r="F2056" s="2"/>
      <c r="G2056" s="2"/>
      <c r="H2056" s="2" t="s">
        <v>11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x14ac:dyDescent="0.25">
      <c r="A2057" s="9">
        <f>K2030</f>
        <v>0.28168004649757733</v>
      </c>
      <c r="B2057" s="2"/>
      <c r="C2057" s="10">
        <f>C2044</f>
        <v>-0.16587718645668231</v>
      </c>
      <c r="D2057" s="10">
        <f>D2044</f>
        <v>-0.45068761354871445</v>
      </c>
      <c r="E2057" s="2"/>
      <c r="F2057" s="2"/>
      <c r="G2057" s="2"/>
      <c r="H2057" s="5">
        <f t="array" ref="H2057:H2058">MMULT(C2057:D2058,A2057:A2058)</f>
        <v>-0.35074656129106535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x14ac:dyDescent="0.25">
      <c r="A2058" s="9">
        <f>K2031</f>
        <v>0.67457426953269983</v>
      </c>
      <c r="B2058" s="2"/>
      <c r="C2058" s="10">
        <f>C2045</f>
        <v>8.8639656582908496E-2</v>
      </c>
      <c r="D2058" s="10">
        <f>D2045</f>
        <v>1.5014200099293173E-2</v>
      </c>
      <c r="E2058" s="2"/>
      <c r="F2058" s="2"/>
      <c r="G2058" s="2"/>
      <c r="H2058" s="5">
        <v>3.5096215652401432E-2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 t="s">
        <v>23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22</v>
      </c>
      <c r="W2059" s="2"/>
      <c r="X2059" s="2"/>
      <c r="Y2059" s="2"/>
    </row>
    <row r="2060" spans="1:25" x14ac:dyDescent="0.25">
      <c r="A2060" s="2"/>
      <c r="B2060" s="2"/>
      <c r="C2060" s="2" t="s">
        <v>8</v>
      </c>
      <c r="D2060" s="2" t="s">
        <v>12</v>
      </c>
      <c r="E2060" s="2"/>
      <c r="F2060" s="2"/>
      <c r="G2060" s="2"/>
      <c r="H2060" s="2" t="s">
        <v>13</v>
      </c>
      <c r="I2060" s="2"/>
      <c r="J2060" s="2"/>
      <c r="K2060" s="2"/>
      <c r="L2060" s="2" t="s">
        <v>16</v>
      </c>
      <c r="M2060" s="2"/>
      <c r="N2060" s="2"/>
      <c r="O2060" s="2" t="s">
        <v>17</v>
      </c>
      <c r="P2060" s="2"/>
      <c r="Q2060" s="2"/>
      <c r="R2060" s="2" t="s">
        <v>18</v>
      </c>
      <c r="S2060" s="2"/>
      <c r="T2060" s="2"/>
      <c r="U2060" s="2"/>
      <c r="V2060" s="2" t="s">
        <v>6</v>
      </c>
      <c r="W2060" s="2"/>
      <c r="X2060" s="2"/>
      <c r="Y2060" s="2"/>
    </row>
    <row r="2061" spans="1:25" x14ac:dyDescent="0.25">
      <c r="A2061" s="2"/>
      <c r="B2061" s="2"/>
      <c r="C2061" s="9">
        <f>H2061+C2052</f>
        <v>-0.25397545192083926</v>
      </c>
      <c r="D2061" s="9">
        <f t="shared" ref="D2061:D2062" si="467">I2061+D2052</f>
        <v>0.79473269985703432</v>
      </c>
      <c r="E2061" s="9">
        <f t="shared" ref="E2061:E2062" si="468">J2061+E2052</f>
        <v>-0.42217020795090304</v>
      </c>
      <c r="F2061" s="2"/>
      <c r="G2061" s="2"/>
      <c r="H2061" s="5">
        <f>$F$2 * (L2061*A2052)</f>
        <v>-1.2175086786810365E-3</v>
      </c>
      <c r="I2061" s="5">
        <f>L2061*A2053*$F$2</f>
        <v>-2.2961786483896739E-4</v>
      </c>
      <c r="J2061" s="5">
        <f>L2061*A2054*$F$2</f>
        <v>-1.5646054511120335E-3</v>
      </c>
      <c r="K2061" s="2"/>
      <c r="L2061" s="10">
        <f>(K2052*(1-K2052)*M2061) * $D$2</f>
        <v>-1.4833195403034069E-3</v>
      </c>
      <c r="M2061" s="10">
        <f>O2052*V2061+O2053*V2062</f>
        <v>-7.3352341187728062E-3</v>
      </c>
      <c r="N2061" s="2"/>
      <c r="O2061" s="9">
        <f>O2052+R2061</f>
        <v>-0.1341447618499583</v>
      </c>
      <c r="P2061" s="9">
        <f>P2052+S2061</f>
        <v>0.29635707013788337</v>
      </c>
      <c r="Q2061" s="2"/>
      <c r="R2061" s="5">
        <f t="array" ref="R2061:S2062">MMULT(V2061:V2062,TRANSPOSE(K2052:K2053)*$F$2)</f>
        <v>-1.4144761849958314E-2</v>
      </c>
      <c r="S2061" s="5">
        <v>-3.3642929862116623E-2</v>
      </c>
      <c r="T2061" s="2"/>
      <c r="U2061" s="2"/>
      <c r="V2061" s="10">
        <f>(W2052-U2052)*W2052*(1-W2052)</f>
        <v>-5.5848759868995373E-2</v>
      </c>
      <c r="W2061" s="2"/>
      <c r="X2061" s="2"/>
      <c r="Y2061" s="2"/>
    </row>
    <row r="2062" spans="1:25" x14ac:dyDescent="0.25">
      <c r="A2062" s="2"/>
      <c r="B2062" s="2"/>
      <c r="C2062" s="9">
        <f>H2062+C2053</f>
        <v>0.34235635346503435</v>
      </c>
      <c r="D2062" s="9">
        <f t="shared" si="467"/>
        <v>3.803211929384423E-2</v>
      </c>
      <c r="E2062" s="9">
        <f t="shared" si="468"/>
        <v>0.28333513844410113</v>
      </c>
      <c r="F2062" s="2"/>
      <c r="G2062" s="2"/>
      <c r="H2062" s="5">
        <f>$F$2 * (L2062*A2052)</f>
        <v>-7.8362531077260066E-3</v>
      </c>
      <c r="I2062" s="5">
        <f>L2062*A2053*$F$2</f>
        <v>-1.4778898404921852E-3</v>
      </c>
      <c r="J2062" s="5">
        <f>L2062*A2054*$F$2</f>
        <v>-1.00702726340514E-2</v>
      </c>
      <c r="K2062" s="2"/>
      <c r="L2062" s="10">
        <f>(K2053*(1-K2053)*M2062) * $D$2</f>
        <v>-9.5470919928435736E-3</v>
      </c>
      <c r="M2062" s="10">
        <f>P2052*V2061+P2053*V2062</f>
        <v>-4.3135360890140431E-2</v>
      </c>
      <c r="N2062" s="2"/>
      <c r="O2062" s="9">
        <f>O2053+R2062</f>
        <v>0.23577936347056111</v>
      </c>
      <c r="P2062" s="9">
        <f>P2053+S2062</f>
        <v>0.40617660428436442</v>
      </c>
      <c r="Q2062" s="2"/>
      <c r="R2062" s="5">
        <v>-1.4220636529438885E-2</v>
      </c>
      <c r="S2062" s="5">
        <v>-3.3823395715635599E-2</v>
      </c>
      <c r="T2062" s="2"/>
      <c r="U2062" s="2"/>
      <c r="V2062" s="10">
        <f>(W2053-U2053)*W2053*(1-W2053)</f>
        <v>-5.6148341212209005E-2</v>
      </c>
      <c r="W2062" s="2"/>
      <c r="X2062" s="2"/>
      <c r="Y2062" s="2"/>
    </row>
    <row r="2063" spans="1:25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x14ac:dyDescent="0.25">
      <c r="A2065" s="2"/>
      <c r="B2065" s="2"/>
      <c r="C2065" s="2" t="s">
        <v>9</v>
      </c>
      <c r="D2065" s="2"/>
      <c r="E2065" s="2"/>
      <c r="F2065" s="2"/>
      <c r="G2065" s="2"/>
      <c r="H2065" s="2" t="s">
        <v>14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x14ac:dyDescent="0.25">
      <c r="A2066" s="2"/>
      <c r="B2066" s="2"/>
      <c r="C2066" s="9">
        <f>C2057+H2066</f>
        <v>-0.1662532258220574</v>
      </c>
      <c r="D2066" s="9">
        <f>D2057+I2066</f>
        <v>-0.45158816182455985</v>
      </c>
      <c r="E2066" s="2"/>
      <c r="F2066" s="2"/>
      <c r="G2066" s="2"/>
      <c r="H2066" s="5">
        <f>L2061*A2057*$F$2</f>
        <v>-3.7603936537508581E-4</v>
      </c>
      <c r="I2066" s="5">
        <f>L2061*A2058*$F$2</f>
        <v>-9.0054827584537577E-4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x14ac:dyDescent="0.25">
      <c r="A2067" s="2"/>
      <c r="B2067" s="2"/>
      <c r="C2067" s="9">
        <f>C2058+H2067</f>
        <v>8.6219353798093756E-2</v>
      </c>
      <c r="D2067" s="9">
        <f>D2058+I2067</f>
        <v>9.2179997527826255E-3</v>
      </c>
      <c r="E2067" s="2"/>
      <c r="F2067" s="2"/>
      <c r="G2067" s="2"/>
      <c r="H2067" s="5">
        <f>L2062*A2057*$F$2</f>
        <v>-2.4203027848147432E-3</v>
      </c>
      <c r="I2067" s="5">
        <f>L2062*A2058*$F$2</f>
        <v>-5.7962003465105473E-3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</row>
    <row r="2071" spans="1:25" x14ac:dyDescent="0.25">
      <c r="A2071" s="2" t="s">
        <v>2</v>
      </c>
      <c r="B2071" s="2">
        <f>B2049+1</f>
        <v>95</v>
      </c>
      <c r="C2071" s="2"/>
      <c r="D2071" s="2"/>
      <c r="E2071" s="2"/>
      <c r="F2071" s="2"/>
      <c r="G2071" s="2"/>
      <c r="H2071" s="2" t="s">
        <v>10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25</v>
      </c>
      <c r="X2071" s="2"/>
      <c r="Y2071" s="2"/>
    </row>
    <row r="2072" spans="1:25" x14ac:dyDescent="0.25">
      <c r="A2072" s="2" t="s">
        <v>24</v>
      </c>
      <c r="B2072" s="2"/>
      <c r="C2072" s="2"/>
      <c r="D2072" s="2"/>
      <c r="E2072" s="2"/>
      <c r="F2072" s="2"/>
      <c r="G2072" s="2"/>
      <c r="H2072" s="5">
        <f t="array" ref="H2072:H2073">MMULT(C2074:E2075,A2074:A2076)</f>
        <v>-0.5897150714948538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 t="s">
        <v>21</v>
      </c>
    </row>
    <row r="2073" spans="1:25" x14ac:dyDescent="0.25">
      <c r="A2073" s="2" t="s">
        <v>3</v>
      </c>
      <c r="B2073" s="2"/>
      <c r="C2073" s="2" t="s">
        <v>8</v>
      </c>
      <c r="D2073" s="2"/>
      <c r="E2073" s="2"/>
      <c r="F2073" s="2"/>
      <c r="G2073" s="2"/>
      <c r="H2073" s="5">
        <v>0.65083930113513899</v>
      </c>
      <c r="I2073" s="2"/>
      <c r="J2073" s="2"/>
      <c r="K2073" s="2" t="s">
        <v>15</v>
      </c>
      <c r="L2073" s="2"/>
      <c r="M2073" s="2"/>
      <c r="N2073" s="2"/>
      <c r="O2073" s="2" t="s">
        <v>17</v>
      </c>
      <c r="P2073" s="2"/>
      <c r="Q2073" s="2"/>
      <c r="R2073" s="2" t="s">
        <v>19</v>
      </c>
      <c r="S2073" s="2"/>
      <c r="T2073" s="2"/>
      <c r="U2073" s="2" t="s">
        <v>20</v>
      </c>
      <c r="V2073" s="2"/>
      <c r="W2073" s="2" t="s">
        <v>4</v>
      </c>
      <c r="X2073" s="2"/>
      <c r="Y2073" s="2" t="s">
        <v>5</v>
      </c>
    </row>
    <row r="2074" spans="1:25" x14ac:dyDescent="0.25">
      <c r="A2074" s="9">
        <f>A2052</f>
        <v>0.91200000000000003</v>
      </c>
      <c r="B2074" s="2"/>
      <c r="C2074" s="10">
        <f>C2061</f>
        <v>-0.25397545192083926</v>
      </c>
      <c r="D2074" s="10">
        <f t="shared" ref="D2074:E2074" si="469">D2061</f>
        <v>0.79473269985703432</v>
      </c>
      <c r="E2074" s="10">
        <f t="shared" si="469"/>
        <v>-0.42217020795090304</v>
      </c>
      <c r="F2074" s="2"/>
      <c r="G2074" s="2"/>
      <c r="H2074" s="2"/>
      <c r="I2074" s="5">
        <f>H2072+H2079</f>
        <v>-0.93876014692157661</v>
      </c>
      <c r="J2074" s="2"/>
      <c r="K2074" s="9">
        <f>1/(1+EXP(-$D$2 * I2074))</f>
        <v>0.28115085514788468</v>
      </c>
      <c r="L2074" s="2"/>
      <c r="M2074" s="2"/>
      <c r="N2074" s="2"/>
      <c r="O2074" s="10">
        <v>-0.12</v>
      </c>
      <c r="P2074" s="10">
        <v>0.33</v>
      </c>
      <c r="Q2074" s="2"/>
      <c r="R2074" s="5">
        <f t="array" ref="R2074:R2075">MMULT(O2074:P2075,K2074:K2075)</f>
        <v>0.18538934449203379</v>
      </c>
      <c r="S2074" s="2"/>
      <c r="T2074" s="2"/>
      <c r="U2074" s="11">
        <f>1/(1+EXP(-$D$2 * R2074))</f>
        <v>0.546215047330182</v>
      </c>
      <c r="V2074" s="2"/>
      <c r="W2074" s="9">
        <f>W2052</f>
        <v>0.21</v>
      </c>
      <c r="X2074" s="2"/>
      <c r="Y2074" s="1">
        <f>0.5*((U2074-W2074)^2 + (U2075-W2075)^2)</f>
        <v>8.7679152987393191E-2</v>
      </c>
    </row>
    <row r="2075" spans="1:25" x14ac:dyDescent="0.25">
      <c r="A2075" s="9">
        <f t="shared" ref="A2075:A2076" si="470">A2053</f>
        <v>0.17199999999999999</v>
      </c>
      <c r="B2075" s="2"/>
      <c r="C2075" s="10">
        <f>C2062</f>
        <v>0.34235635346503435</v>
      </c>
      <c r="D2075" s="10">
        <f t="shared" ref="D2075:E2075" si="471">D2062</f>
        <v>3.803211929384423E-2</v>
      </c>
      <c r="E2075" s="10">
        <f t="shared" si="471"/>
        <v>0.28333513844410113</v>
      </c>
      <c r="F2075" s="2"/>
      <c r="G2075" s="2"/>
      <c r="H2075" s="2"/>
      <c r="I2075" s="5">
        <f>H2073+H2080</f>
        <v>0.68127214132455549</v>
      </c>
      <c r="J2075" s="2"/>
      <c r="K2075" s="9">
        <f>1/(1+EXP(-$D$2 * I2075))</f>
        <v>0.66402256699933315</v>
      </c>
      <c r="L2075" s="2"/>
      <c r="M2075" s="2"/>
      <c r="N2075" s="2"/>
      <c r="O2075" s="10">
        <v>0.25</v>
      </c>
      <c r="P2075" s="10">
        <v>0.44</v>
      </c>
      <c r="Q2075" s="2"/>
      <c r="R2075" s="5">
        <v>0.36245764326667779</v>
      </c>
      <c r="S2075" s="2"/>
      <c r="T2075" s="2"/>
      <c r="U2075" s="11">
        <f>1/(1+EXP(-$D$2 * R2075))</f>
        <v>0.58963522973240345</v>
      </c>
      <c r="V2075" s="2"/>
      <c r="W2075" s="9">
        <f>W2053</f>
        <v>0.34</v>
      </c>
      <c r="X2075" s="2"/>
      <c r="Y2075" s="2"/>
    </row>
    <row r="2076" spans="1:25" x14ac:dyDescent="0.25">
      <c r="A2076" s="9">
        <f t="shared" si="470"/>
        <v>1.1719999999999999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x14ac:dyDescent="0.25">
      <c r="A2078" s="2" t="s">
        <v>7</v>
      </c>
      <c r="B2078" s="2"/>
      <c r="C2078" s="2" t="s">
        <v>9</v>
      </c>
      <c r="D2078" s="2"/>
      <c r="E2078" s="2"/>
      <c r="F2078" s="2"/>
      <c r="G2078" s="2"/>
      <c r="H2078" s="2" t="s">
        <v>11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x14ac:dyDescent="0.25">
      <c r="A2079" s="9">
        <f>K2052</f>
        <v>0.28141004549385257</v>
      </c>
      <c r="B2079" s="2"/>
      <c r="C2079" s="10">
        <f>C2066</f>
        <v>-0.1662532258220574</v>
      </c>
      <c r="D2079" s="10">
        <f>D2066</f>
        <v>-0.45158816182455985</v>
      </c>
      <c r="E2079" s="2"/>
      <c r="F2079" s="2"/>
      <c r="G2079" s="2"/>
      <c r="H2079" s="5">
        <f t="array" ref="H2079:H2080">MMULT(C2079:D2080,A2079:A2080)</f>
        <v>-0.34904507542672281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x14ac:dyDescent="0.25">
      <c r="A2080" s="9">
        <f>K2053</f>
        <v>0.66932610979750307</v>
      </c>
      <c r="B2080" s="2"/>
      <c r="C2080" s="10">
        <f>C2067</f>
        <v>8.6219353798093756E-2</v>
      </c>
      <c r="D2080" s="10">
        <f>D2067</f>
        <v>9.2179997527826255E-3</v>
      </c>
      <c r="E2080" s="2"/>
      <c r="F2080" s="2"/>
      <c r="G2080" s="2"/>
      <c r="H2080" s="5">
        <v>3.0432840189416471E-2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 t="s">
        <v>23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22</v>
      </c>
      <c r="W2081" s="2"/>
      <c r="X2081" s="2"/>
      <c r="Y2081" s="2"/>
    </row>
    <row r="2082" spans="1:25" x14ac:dyDescent="0.25">
      <c r="A2082" s="2"/>
      <c r="B2082" s="2"/>
      <c r="C2082" s="2" t="s">
        <v>8</v>
      </c>
      <c r="D2082" s="2" t="s">
        <v>12</v>
      </c>
      <c r="E2082" s="2"/>
      <c r="F2082" s="2"/>
      <c r="G2082" s="2"/>
      <c r="H2082" s="2" t="s">
        <v>13</v>
      </c>
      <c r="I2082" s="2"/>
      <c r="J2082" s="2"/>
      <c r="K2082" s="2"/>
      <c r="L2082" s="2" t="s">
        <v>16</v>
      </c>
      <c r="M2082" s="2"/>
      <c r="N2082" s="2"/>
      <c r="O2082" s="2" t="s">
        <v>17</v>
      </c>
      <c r="P2082" s="2"/>
      <c r="Q2082" s="2"/>
      <c r="R2082" s="2" t="s">
        <v>18</v>
      </c>
      <c r="S2082" s="2"/>
      <c r="T2082" s="2"/>
      <c r="U2082" s="2"/>
      <c r="V2082" s="2" t="s">
        <v>6</v>
      </c>
      <c r="W2082" s="2"/>
      <c r="X2082" s="2"/>
      <c r="Y2082" s="2"/>
    </row>
    <row r="2083" spans="1:25" x14ac:dyDescent="0.25">
      <c r="A2083" s="2"/>
      <c r="B2083" s="2"/>
      <c r="C2083" s="9">
        <f>H2083+C2074</f>
        <v>-0.25518828556120754</v>
      </c>
      <c r="D2083" s="9">
        <f t="shared" ref="D2083:D2084" si="472">I2083+D2074</f>
        <v>0.79450396368801746</v>
      </c>
      <c r="E2083" s="9">
        <f t="shared" ref="E2083:E2084" si="473">J2083+E2074</f>
        <v>-0.4237288055676921</v>
      </c>
      <c r="F2083" s="2"/>
      <c r="G2083" s="2"/>
      <c r="H2083" s="5">
        <f>$F$2 * (L2083*A2074)</f>
        <v>-1.2128336403682974E-3</v>
      </c>
      <c r="I2083" s="5">
        <f>L2083*A2075*$F$2</f>
        <v>-2.2873616901682799E-4</v>
      </c>
      <c r="J2083" s="5">
        <f>L2083*A2076*$F$2</f>
        <v>-1.5585976167890837E-3</v>
      </c>
      <c r="K2083" s="2"/>
      <c r="L2083" s="10">
        <f>(K2074*(1-K2074)*M2083) * $D$2</f>
        <v>-1.477623830858062E-3</v>
      </c>
      <c r="M2083" s="10">
        <f>O2074*V2083+O2075*V2084</f>
        <v>-7.3111672257385688E-3</v>
      </c>
      <c r="N2083" s="2"/>
      <c r="O2083" s="9">
        <f>O2074+R2083</f>
        <v>-0.13411384847840147</v>
      </c>
      <c r="P2083" s="9">
        <f>P2074+S2083</f>
        <v>0.29666588870256805</v>
      </c>
      <c r="Q2083" s="2"/>
      <c r="R2083" s="5">
        <f t="array" ref="R2083:S2084">MMULT(V2083:V2084,TRANSPOSE(K2074:K2075)*$F$2)</f>
        <v>-1.4113848478401457E-2</v>
      </c>
      <c r="S2083" s="5">
        <v>-3.3334111297431995E-2</v>
      </c>
      <c r="T2083" s="2"/>
      <c r="U2083" s="2"/>
      <c r="V2083" s="10">
        <f>(W2074-U2074)*W2074*(1-W2074)</f>
        <v>-5.5778076352077197E-2</v>
      </c>
      <c r="W2083" s="2"/>
      <c r="X2083" s="2"/>
      <c r="Y2083" s="2"/>
    </row>
    <row r="2084" spans="1:25" x14ac:dyDescent="0.25">
      <c r="A2084" s="2"/>
      <c r="B2084" s="2"/>
      <c r="C2084" s="9">
        <f>H2084+C2075</f>
        <v>0.33447226735967078</v>
      </c>
      <c r="D2084" s="9">
        <f t="shared" si="472"/>
        <v>3.6545208317832686E-2</v>
      </c>
      <c r="E2084" s="9">
        <f t="shared" si="473"/>
        <v>0.27320339621220852</v>
      </c>
      <c r="F2084" s="2"/>
      <c r="G2084" s="2"/>
      <c r="H2084" s="5">
        <f>$F$2 * (L2084*A2074)</f>
        <v>-7.8840861053635376E-3</v>
      </c>
      <c r="I2084" s="5">
        <f>L2084*A2075*$F$2</f>
        <v>-1.4869109760115445E-3</v>
      </c>
      <c r="J2084" s="5">
        <f>L2084*A2076*$F$2</f>
        <v>-1.0131742231892617E-2</v>
      </c>
      <c r="K2084" s="2"/>
      <c r="L2084" s="10">
        <f>(K2075*(1-K2075)*M2084) * $D$2</f>
        <v>-9.6053680620900809E-3</v>
      </c>
      <c r="M2084" s="10">
        <f>P2074*V2083+P2075*V2084</f>
        <v>-4.3054749239044066E-2</v>
      </c>
      <c r="N2084" s="2"/>
      <c r="O2084" s="9">
        <f>O2075+R2084</f>
        <v>0.23582540542684319</v>
      </c>
      <c r="P2084" s="9">
        <f>P2075+S2084</f>
        <v>0.40652241847284587</v>
      </c>
      <c r="Q2084" s="2"/>
      <c r="R2084" s="5">
        <v>-1.4174594573156811E-2</v>
      </c>
      <c r="S2084" s="5">
        <v>-3.3477581527154104E-2</v>
      </c>
      <c r="T2084" s="2"/>
      <c r="U2084" s="2"/>
      <c r="V2084" s="10">
        <f>(W2075-U2075)*W2075*(1-W2075)</f>
        <v>-5.601814555195133E-2</v>
      </c>
      <c r="W2084" s="2"/>
      <c r="X2084" s="2"/>
      <c r="Y2084" s="2"/>
    </row>
    <row r="2085" spans="1:25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x14ac:dyDescent="0.25">
      <c r="A2087" s="2"/>
      <c r="B2087" s="2"/>
      <c r="C2087" s="2" t="s">
        <v>9</v>
      </c>
      <c r="D2087" s="2"/>
      <c r="E2087" s="2"/>
      <c r="F2087" s="2"/>
      <c r="G2087" s="2"/>
      <c r="H2087" s="2" t="s">
        <v>14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x14ac:dyDescent="0.25">
      <c r="A2088" s="2"/>
      <c r="B2088" s="2"/>
      <c r="C2088" s="9">
        <f>C2079+H2088</f>
        <v>-0.16662746219257552</v>
      </c>
      <c r="D2088" s="9">
        <f>D2079+I2088</f>
        <v>-0.45247827281396691</v>
      </c>
      <c r="E2088" s="2"/>
      <c r="F2088" s="2"/>
      <c r="G2088" s="2"/>
      <c r="H2088" s="5">
        <f>L2083*A2079*$F$2</f>
        <v>-3.7423637051811116E-4</v>
      </c>
      <c r="I2088" s="5">
        <f>L2083*A2080*$F$2</f>
        <v>-8.9011098940707932E-4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x14ac:dyDescent="0.25">
      <c r="A2089" s="2"/>
      <c r="B2089" s="2"/>
      <c r="C2089" s="9">
        <f>C2080+H2089</f>
        <v>8.3786611441089578E-2</v>
      </c>
      <c r="D2089" s="9">
        <f>D2080+I2089</f>
        <v>3.431788478427884E-3</v>
      </c>
      <c r="E2089" s="2"/>
      <c r="F2089" s="2"/>
      <c r="G2089" s="2"/>
      <c r="H2089" s="5">
        <f>L2084*A2079*$F$2</f>
        <v>-2.4327423570041713E-3</v>
      </c>
      <c r="I2089" s="5">
        <f>L2084*A2080*$F$2</f>
        <v>-5.7862112743547415E-3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</row>
    <row r="2093" spans="1:25" x14ac:dyDescent="0.25">
      <c r="A2093" s="2" t="s">
        <v>2</v>
      </c>
      <c r="B2093" s="2">
        <f>B2071+1</f>
        <v>96</v>
      </c>
      <c r="C2093" s="2"/>
      <c r="D2093" s="2"/>
      <c r="E2093" s="2"/>
      <c r="F2093" s="2"/>
      <c r="G2093" s="2"/>
      <c r="H2093" s="2" t="s">
        <v>10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 t="s">
        <v>25</v>
      </c>
      <c r="X2093" s="2"/>
      <c r="Y2093" s="2"/>
    </row>
    <row r="2094" spans="1:25" x14ac:dyDescent="0.25">
      <c r="A2094" s="2" t="s">
        <v>24</v>
      </c>
      <c r="B2094" s="2"/>
      <c r="C2094" s="2"/>
      <c r="D2094" s="2"/>
      <c r="E2094" s="2"/>
      <c r="F2094" s="2"/>
      <c r="G2094" s="2"/>
      <c r="H2094" s="5">
        <f t="array" ref="H2094:H2095">MMULT(C2096:E2097,A2096:A2098)</f>
        <v>-0.5926871948028174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 t="s">
        <v>21</v>
      </c>
    </row>
    <row r="2095" spans="1:25" x14ac:dyDescent="0.25">
      <c r="A2095" s="2" t="s">
        <v>3</v>
      </c>
      <c r="B2095" s="2"/>
      <c r="C2095" s="2" t="s">
        <v>8</v>
      </c>
      <c r="D2095" s="2"/>
      <c r="E2095" s="2"/>
      <c r="F2095" s="2"/>
      <c r="G2095" s="2"/>
      <c r="H2095" s="5">
        <v>0.6315188640233953</v>
      </c>
      <c r="I2095" s="2"/>
      <c r="J2095" s="2"/>
      <c r="K2095" s="2" t="s">
        <v>15</v>
      </c>
      <c r="L2095" s="2"/>
      <c r="M2095" s="2"/>
      <c r="N2095" s="2"/>
      <c r="O2095" s="2" t="s">
        <v>17</v>
      </c>
      <c r="P2095" s="2"/>
      <c r="Q2095" s="2"/>
      <c r="R2095" s="2" t="s">
        <v>19</v>
      </c>
      <c r="S2095" s="2"/>
      <c r="T2095" s="2"/>
      <c r="U2095" s="2" t="s">
        <v>20</v>
      </c>
      <c r="V2095" s="2"/>
      <c r="W2095" s="2" t="s">
        <v>4</v>
      </c>
      <c r="X2095" s="2"/>
      <c r="Y2095" s="2" t="s">
        <v>5</v>
      </c>
    </row>
    <row r="2096" spans="1:25" x14ac:dyDescent="0.25">
      <c r="A2096" s="9">
        <f>A2074</f>
        <v>0.91200000000000003</v>
      </c>
      <c r="B2096" s="2"/>
      <c r="C2096" s="10">
        <f>C2083</f>
        <v>-0.25518828556120754</v>
      </c>
      <c r="D2096" s="10">
        <f t="shared" ref="D2096:E2096" si="474">D2083</f>
        <v>0.79450396368801746</v>
      </c>
      <c r="E2096" s="10">
        <f t="shared" si="474"/>
        <v>-0.4237288055676921</v>
      </c>
      <c r="F2096" s="2"/>
      <c r="G2096" s="2"/>
      <c r="H2096" s="2"/>
      <c r="I2096" s="5">
        <f>H2094+H2101</f>
        <v>-0.9399904325147368</v>
      </c>
      <c r="J2096" s="2"/>
      <c r="K2096" s="9">
        <f>1/(1+EXP(-$D$2 * I2096))</f>
        <v>0.28090227517510713</v>
      </c>
      <c r="L2096" s="2"/>
      <c r="M2096" s="2"/>
      <c r="N2096" s="2"/>
      <c r="O2096" s="10">
        <v>-0.12</v>
      </c>
      <c r="P2096" s="10">
        <v>0.33</v>
      </c>
      <c r="Q2096" s="2"/>
      <c r="R2096" s="5">
        <f t="array" ref="R2096:R2097">MMULT(O2096:P2097,K2096:K2097)</f>
        <v>0.18365144903746583</v>
      </c>
      <c r="S2096" s="2"/>
      <c r="T2096" s="2"/>
      <c r="U2096" s="11">
        <f>1/(1+EXP(-$D$2 * R2096))</f>
        <v>0.54578425082500948</v>
      </c>
      <c r="V2096" s="2"/>
      <c r="W2096" s="9">
        <f>W2074</f>
        <v>0.21</v>
      </c>
      <c r="X2096" s="2"/>
      <c r="Y2096" s="1">
        <f>0.5*((U2096-W2096)^2 + (U2097-W2097)^2)</f>
        <v>8.7388423384122227E-2</v>
      </c>
    </row>
    <row r="2097" spans="1:25" x14ac:dyDescent="0.25">
      <c r="A2097" s="9">
        <f t="shared" ref="A2097:A2098" si="475">A2075</f>
        <v>0.17199999999999999</v>
      </c>
      <c r="B2097" s="2"/>
      <c r="C2097" s="10">
        <f>C2084</f>
        <v>0.33447226735967078</v>
      </c>
      <c r="D2097" s="10">
        <f t="shared" ref="D2097:E2097" si="476">D2084</f>
        <v>3.6545208317832686E-2</v>
      </c>
      <c r="E2097" s="10">
        <f t="shared" si="476"/>
        <v>0.27320339621220852</v>
      </c>
      <c r="F2097" s="2"/>
      <c r="G2097" s="2"/>
      <c r="H2097" s="2"/>
      <c r="I2097" s="5">
        <f>H2095+H2102</f>
        <v>0.6573543264748456</v>
      </c>
      <c r="J2097" s="2"/>
      <c r="K2097" s="9">
        <f>1/(1+EXP(-$D$2 * I2097))</f>
        <v>0.6586658244196324</v>
      </c>
      <c r="L2097" s="2"/>
      <c r="M2097" s="2"/>
      <c r="N2097" s="2"/>
      <c r="O2097" s="10">
        <v>0.25</v>
      </c>
      <c r="P2097" s="10">
        <v>0.44</v>
      </c>
      <c r="Q2097" s="2"/>
      <c r="R2097" s="5">
        <v>0.36003853153841503</v>
      </c>
      <c r="S2097" s="2"/>
      <c r="T2097" s="2"/>
      <c r="U2097" s="11">
        <f>1/(1+EXP(-$D$2 * R2097))</f>
        <v>0.58904976142556642</v>
      </c>
      <c r="V2097" s="2"/>
      <c r="W2097" s="9">
        <f>W2075</f>
        <v>0.34</v>
      </c>
      <c r="X2097" s="2"/>
      <c r="Y2097" s="2"/>
    </row>
    <row r="2098" spans="1:25" x14ac:dyDescent="0.25">
      <c r="A2098" s="9">
        <f t="shared" si="475"/>
        <v>1.1719999999999999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x14ac:dyDescent="0.25">
      <c r="A2100" s="2" t="s">
        <v>7</v>
      </c>
      <c r="B2100" s="2"/>
      <c r="C2100" s="2" t="s">
        <v>9</v>
      </c>
      <c r="D2100" s="2"/>
      <c r="E2100" s="2"/>
      <c r="F2100" s="2"/>
      <c r="G2100" s="2"/>
      <c r="H2100" s="2" t="s">
        <v>11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x14ac:dyDescent="0.25">
      <c r="A2101" s="9">
        <f>K2074</f>
        <v>0.28115085514788468</v>
      </c>
      <c r="B2101" s="2"/>
      <c r="C2101" s="10">
        <f>C2088</f>
        <v>-0.16662746219257552</v>
      </c>
      <c r="D2101" s="10">
        <f>D2088</f>
        <v>-0.45247827281396691</v>
      </c>
      <c r="E2101" s="2"/>
      <c r="F2101" s="2"/>
      <c r="G2101" s="2"/>
      <c r="H2101" s="5">
        <f t="array" ref="H2101:H2102">MMULT(C2101:D2102,A2101:A2102)</f>
        <v>-0.34730323771191934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x14ac:dyDescent="0.25">
      <c r="A2102" s="9">
        <f>K2075</f>
        <v>0.66402256699933315</v>
      </c>
      <c r="B2102" s="2"/>
      <c r="C2102" s="10">
        <f>C2089</f>
        <v>8.3786611441089578E-2</v>
      </c>
      <c r="D2102" s="10">
        <f>D2089</f>
        <v>3.431788478427884E-3</v>
      </c>
      <c r="E2102" s="2"/>
      <c r="F2102" s="2"/>
      <c r="G2102" s="2"/>
      <c r="H2102" s="5">
        <v>2.583546245145029E-2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 t="s">
        <v>23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22</v>
      </c>
      <c r="W2103" s="2"/>
      <c r="X2103" s="2"/>
      <c r="Y2103" s="2"/>
    </row>
    <row r="2104" spans="1:25" x14ac:dyDescent="0.25">
      <c r="A2104" s="2"/>
      <c r="B2104" s="2"/>
      <c r="C2104" s="2" t="s">
        <v>8</v>
      </c>
      <c r="D2104" s="2" t="s">
        <v>12</v>
      </c>
      <c r="E2104" s="2"/>
      <c r="F2104" s="2"/>
      <c r="G2104" s="2"/>
      <c r="H2104" s="2" t="s">
        <v>13</v>
      </c>
      <c r="I2104" s="2"/>
      <c r="J2104" s="2"/>
      <c r="K2104" s="2"/>
      <c r="L2104" s="2" t="s">
        <v>16</v>
      </c>
      <c r="M2104" s="2"/>
      <c r="N2104" s="2"/>
      <c r="O2104" s="2" t="s">
        <v>17</v>
      </c>
      <c r="P2104" s="2"/>
      <c r="Q2104" s="2"/>
      <c r="R2104" s="2" t="s">
        <v>18</v>
      </c>
      <c r="S2104" s="2"/>
      <c r="T2104" s="2"/>
      <c r="U2104" s="2"/>
      <c r="V2104" s="2" t="s">
        <v>6</v>
      </c>
      <c r="W2104" s="2"/>
      <c r="X2104" s="2"/>
      <c r="Y2104" s="2"/>
    </row>
    <row r="2105" spans="1:25" x14ac:dyDescent="0.25">
      <c r="A2105" s="2"/>
      <c r="B2105" s="2"/>
      <c r="C2105" s="9">
        <f>H2105+C2096</f>
        <v>-0.2563964422270637</v>
      </c>
      <c r="D2105" s="9">
        <f t="shared" ref="D2105:D2106" si="477">I2105+D2096</f>
        <v>0.79427610957998318</v>
      </c>
      <c r="E2105" s="9">
        <f t="shared" ref="E2105:E2106" si="478">J2105+E2096</f>
        <v>-0.4252813928619722</v>
      </c>
      <c r="F2105" s="2"/>
      <c r="G2105" s="2"/>
      <c r="H2105" s="5">
        <f>$F$2 * (L2105*A2096)</f>
        <v>-1.2081566658561618E-3</v>
      </c>
      <c r="I2105" s="5">
        <f>L2105*A2097*$F$2</f>
        <v>-2.278541080342761E-4</v>
      </c>
      <c r="J2105" s="5">
        <f>L2105*A2098*$F$2</f>
        <v>-1.5525872942800673E-3</v>
      </c>
      <c r="K2105" s="2"/>
      <c r="L2105" s="10">
        <f>(K2096*(1-K2096)*M2105) * $D$2</f>
        <v>-1.4719257624953236E-3</v>
      </c>
      <c r="M2105" s="10">
        <f>O2096*V2105+O2097*V2106</f>
        <v>-7.286898750549985E-3</v>
      </c>
      <c r="N2105" s="2"/>
      <c r="O2105" s="9">
        <f>O2096+R2105</f>
        <v>-0.13408330143729005</v>
      </c>
      <c r="P2105" s="9">
        <f>P2096+S2105</f>
        <v>0.29697716547165626</v>
      </c>
      <c r="Q2105" s="2"/>
      <c r="R2105" s="5">
        <f t="array" ref="R2105:S2106">MMULT(V2105:V2106,TRANSPOSE(K2096:K2097)*$F$2)</f>
        <v>-1.4083301437290051E-2</v>
      </c>
      <c r="S2105" s="5">
        <v>-3.3022834528343752E-2</v>
      </c>
      <c r="T2105" s="2"/>
      <c r="U2105" s="2"/>
      <c r="V2105" s="10">
        <f>(W2096-U2096)*W2096*(1-W2096)</f>
        <v>-5.5706607211869083E-2</v>
      </c>
      <c r="W2105" s="2"/>
      <c r="X2105" s="2"/>
      <c r="Y2105" s="2"/>
    </row>
    <row r="2106" spans="1:25" x14ac:dyDescent="0.25">
      <c r="A2106" s="2"/>
      <c r="B2106" s="2"/>
      <c r="C2106" s="9">
        <f>H2106+C2097</f>
        <v>0.3265421148585515</v>
      </c>
      <c r="D2106" s="9">
        <f t="shared" si="477"/>
        <v>3.504960938121808E-2</v>
      </c>
      <c r="E2106" s="9">
        <f t="shared" si="478"/>
        <v>0.26301245462085787</v>
      </c>
      <c r="F2106" s="2"/>
      <c r="G2106" s="2"/>
      <c r="H2106" s="5">
        <f>$F$2 * (L2106*A2096)</f>
        <v>-7.9301525011192947E-3</v>
      </c>
      <c r="I2106" s="5">
        <f>L2106*A2097*$F$2</f>
        <v>-1.4955989366146037E-3</v>
      </c>
      <c r="J2106" s="5">
        <f>L2106*A2098*$F$2</f>
        <v>-1.0190941591350672E-2</v>
      </c>
      <c r="K2106" s="2"/>
      <c r="L2106" s="10">
        <f>(K2097*(1-K2097)*M2106) * $D$2</f>
        <v>-9.6614918385956317E-3</v>
      </c>
      <c r="M2106" s="10">
        <f>P2096*V2105+P2097*V2106</f>
        <v>-4.2973357624031525E-2</v>
      </c>
      <c r="N2106" s="2"/>
      <c r="O2106" s="9">
        <f>O2097+R2106</f>
        <v>0.23587115213330029</v>
      </c>
      <c r="P2106" s="9">
        <f>P2097+S2106</f>
        <v>0.4068703672036188</v>
      </c>
      <c r="Q2106" s="2"/>
      <c r="R2106" s="5">
        <v>-1.4128847866699714E-2</v>
      </c>
      <c r="S2106" s="5">
        <v>-3.3129632796381224E-2</v>
      </c>
      <c r="T2106" s="2"/>
      <c r="U2106" s="2"/>
      <c r="V2106" s="10">
        <f>(W2097-U2097)*W2097*(1-W2097)</f>
        <v>-5.5886766463897099E-2</v>
      </c>
      <c r="W2106" s="2"/>
      <c r="X2106" s="2"/>
      <c r="Y2106" s="2"/>
    </row>
    <row r="2107" spans="1:25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25">
      <c r="A2109" s="2"/>
      <c r="B2109" s="2"/>
      <c r="C2109" s="2" t="s">
        <v>9</v>
      </c>
      <c r="D2109" s="2"/>
      <c r="E2109" s="2"/>
      <c r="F2109" s="2"/>
      <c r="G2109" s="2"/>
      <c r="H2109" s="2" t="s">
        <v>14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x14ac:dyDescent="0.25">
      <c r="A2110" s="2"/>
      <c r="B2110" s="2"/>
      <c r="C2110" s="9">
        <f>C2101+H2110</f>
        <v>-0.16699991206073131</v>
      </c>
      <c r="D2110" s="9">
        <f>D2101+I2110</f>
        <v>-0.45335792554488702</v>
      </c>
      <c r="E2110" s="2"/>
      <c r="F2110" s="2"/>
      <c r="G2110" s="2"/>
      <c r="H2110" s="5">
        <f>L2105*A2101*$F$2</f>
        <v>-3.724498681557862E-4</v>
      </c>
      <c r="I2110" s="5">
        <f>L2105*A2102*$F$2</f>
        <v>-8.7965273092013602E-4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x14ac:dyDescent="0.25">
      <c r="A2111" s="2"/>
      <c r="B2111" s="2"/>
      <c r="C2111" s="9">
        <f>C2102+H2111</f>
        <v>8.1341908417906658E-2</v>
      </c>
      <c r="D2111" s="9">
        <f>D2102+I2111</f>
        <v>-2.3421152721087562E-3</v>
      </c>
      <c r="E2111" s="2"/>
      <c r="F2111" s="2"/>
      <c r="G2111" s="2"/>
      <c r="H2111" s="5">
        <f>L2106*A2101*$F$2</f>
        <v>-2.4447030231829234E-3</v>
      </c>
      <c r="I2111" s="5">
        <f>L2106*A2102*$F$2</f>
        <v>-5.7739037505366402E-3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</row>
    <row r="2115" spans="1:25" x14ac:dyDescent="0.25">
      <c r="A2115" s="2" t="s">
        <v>2</v>
      </c>
      <c r="B2115" s="2">
        <f>B2093+1</f>
        <v>97</v>
      </c>
      <c r="C2115" s="2"/>
      <c r="D2115" s="2"/>
      <c r="E2115" s="2"/>
      <c r="F2115" s="2"/>
      <c r="G2115" s="2"/>
      <c r="H2115" s="2" t="s">
        <v>10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 t="s">
        <v>25</v>
      </c>
      <c r="X2115" s="2"/>
      <c r="Y2115" s="2"/>
    </row>
    <row r="2116" spans="1:25" x14ac:dyDescent="0.25">
      <c r="A2116" s="2" t="s">
        <v>24</v>
      </c>
      <c r="B2116" s="2"/>
      <c r="C2116" s="2"/>
      <c r="D2116" s="2"/>
      <c r="E2116" s="2"/>
      <c r="F2116" s="2"/>
      <c r="G2116" s="2"/>
      <c r="H2116" s="5">
        <f t="array" ref="H2116:H2117">MMULT(C2118:E2119,A2118:A2120)</f>
        <v>-0.59564785689755639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 t="s">
        <v>21</v>
      </c>
    </row>
    <row r="2117" spans="1:25" x14ac:dyDescent="0.25">
      <c r="A2117" s="2" t="s">
        <v>3</v>
      </c>
      <c r="B2117" s="2"/>
      <c r="C2117" s="2" t="s">
        <v>8</v>
      </c>
      <c r="D2117" s="2"/>
      <c r="E2117" s="2"/>
      <c r="F2117" s="2"/>
      <c r="G2117" s="2"/>
      <c r="H2117" s="5">
        <v>0.61208553838021396</v>
      </c>
      <c r="I2117" s="2"/>
      <c r="J2117" s="2"/>
      <c r="K2117" s="2" t="s">
        <v>15</v>
      </c>
      <c r="L2117" s="2"/>
      <c r="M2117" s="2"/>
      <c r="N2117" s="2"/>
      <c r="O2117" s="2" t="s">
        <v>17</v>
      </c>
      <c r="P2117" s="2"/>
      <c r="Q2117" s="2"/>
      <c r="R2117" s="2" t="s">
        <v>19</v>
      </c>
      <c r="S2117" s="2"/>
      <c r="T2117" s="2"/>
      <c r="U2117" s="2" t="s">
        <v>20</v>
      </c>
      <c r="V2117" s="2"/>
      <c r="W2117" s="2" t="s">
        <v>4</v>
      </c>
      <c r="X2117" s="2"/>
      <c r="Y2117" s="2" t="s">
        <v>5</v>
      </c>
    </row>
    <row r="2118" spans="1:25" x14ac:dyDescent="0.25">
      <c r="A2118" s="9">
        <f>A2096</f>
        <v>0.91200000000000003</v>
      </c>
      <c r="B2118" s="2"/>
      <c r="C2118" s="10">
        <f>C2105</f>
        <v>-0.2563964422270637</v>
      </c>
      <c r="D2118" s="10">
        <f t="shared" ref="D2118:E2118" si="479">D2105</f>
        <v>0.79427610957998318</v>
      </c>
      <c r="E2118" s="10">
        <f t="shared" si="479"/>
        <v>-0.4252813928619722</v>
      </c>
      <c r="F2118" s="2"/>
      <c r="G2118" s="2"/>
      <c r="H2118" s="2"/>
      <c r="I2118" s="5">
        <f>H2116+H2123</f>
        <v>-0.94116988393565593</v>
      </c>
      <c r="J2118" s="2"/>
      <c r="K2118" s="9">
        <f>1/(1+EXP(-$D$2 * I2118))</f>
        <v>0.28066409206308701</v>
      </c>
      <c r="L2118" s="2"/>
      <c r="M2118" s="2"/>
      <c r="N2118" s="2"/>
      <c r="O2118" s="10">
        <v>-0.12</v>
      </c>
      <c r="P2118" s="10">
        <v>0.33</v>
      </c>
      <c r="Q2118" s="2"/>
      <c r="R2118" s="5">
        <f t="array" ref="R2118:R2119">MMULT(O2118:P2119,K2118:K2119)</f>
        <v>0.1818955110688989</v>
      </c>
      <c r="S2118" s="2"/>
      <c r="T2118" s="2"/>
      <c r="U2118" s="11">
        <f>1/(1+EXP(-$D$2 * R2118))</f>
        <v>0.54534891223897919</v>
      </c>
      <c r="V2118" s="2"/>
      <c r="W2118" s="9">
        <f>W2096</f>
        <v>0.21</v>
      </c>
      <c r="X2118" s="2"/>
      <c r="Y2118" s="1">
        <f>0.5*((U2118-W2118)^2 + (U2119-W2119)^2)</f>
        <v>8.7095445235409935E-2</v>
      </c>
    </row>
    <row r="2119" spans="1:25" x14ac:dyDescent="0.25">
      <c r="A2119" s="9">
        <f t="shared" ref="A2119:A2120" si="480">A2097</f>
        <v>0.17199999999999999</v>
      </c>
      <c r="B2119" s="2"/>
      <c r="C2119" s="10">
        <f>C2106</f>
        <v>0.3265421148585515</v>
      </c>
      <c r="D2119" s="10">
        <f t="shared" ref="D2119:E2119" si="481">D2106</f>
        <v>3.504960938121808E-2</v>
      </c>
      <c r="E2119" s="10">
        <f t="shared" si="481"/>
        <v>0.26301245462085787</v>
      </c>
      <c r="F2119" s="2"/>
      <c r="G2119" s="2"/>
      <c r="H2119" s="2"/>
      <c r="I2119" s="5">
        <f>H2117+H2124</f>
        <v>0.63339199423529979</v>
      </c>
      <c r="J2119" s="2"/>
      <c r="K2119" s="9">
        <f>1/(1+EXP(-$D$2 * I2119))</f>
        <v>0.65325818823172521</v>
      </c>
      <c r="L2119" s="2"/>
      <c r="M2119" s="2"/>
      <c r="N2119" s="2"/>
      <c r="O2119" s="10">
        <v>0.25</v>
      </c>
      <c r="P2119" s="10">
        <v>0.44</v>
      </c>
      <c r="Q2119" s="2"/>
      <c r="R2119" s="5">
        <v>0.35759962583773086</v>
      </c>
      <c r="S2119" s="2"/>
      <c r="T2119" s="2"/>
      <c r="U2119" s="11">
        <f>1/(1+EXP(-$D$2 * R2119))</f>
        <v>0.58845924722367104</v>
      </c>
      <c r="V2119" s="2"/>
      <c r="W2119" s="9">
        <f>W2097</f>
        <v>0.34</v>
      </c>
      <c r="X2119" s="2"/>
      <c r="Y2119" s="2"/>
    </row>
    <row r="2120" spans="1:25" x14ac:dyDescent="0.25">
      <c r="A2120" s="9">
        <f t="shared" si="480"/>
        <v>1.1719999999999999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x14ac:dyDescent="0.25">
      <c r="A2122" s="2" t="s">
        <v>7</v>
      </c>
      <c r="B2122" s="2"/>
      <c r="C2122" s="2" t="s">
        <v>9</v>
      </c>
      <c r="D2122" s="2"/>
      <c r="E2122" s="2"/>
      <c r="F2122" s="2"/>
      <c r="G2122" s="2"/>
      <c r="H2122" s="2" t="s">
        <v>11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x14ac:dyDescent="0.25">
      <c r="A2123" s="9">
        <f>K2096</f>
        <v>0.28090227517510713</v>
      </c>
      <c r="B2123" s="2"/>
      <c r="C2123" s="10">
        <f>C2110</f>
        <v>-0.16699991206073131</v>
      </c>
      <c r="D2123" s="10">
        <f>D2110</f>
        <v>-0.45335792554488702</v>
      </c>
      <c r="E2123" s="2"/>
      <c r="F2123" s="2"/>
      <c r="G2123" s="2"/>
      <c r="H2123" s="5">
        <f t="array" ref="H2123:H2124">MMULT(C2123:D2124,A2123:A2124)</f>
        <v>-0.34552202703809959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x14ac:dyDescent="0.25">
      <c r="A2124" s="9">
        <f>K2097</f>
        <v>0.6586658244196324</v>
      </c>
      <c r="B2124" s="2"/>
      <c r="C2124" s="10">
        <f>C2111</f>
        <v>8.1341908417906658E-2</v>
      </c>
      <c r="D2124" s="10">
        <f>D2111</f>
        <v>-2.3421152721087562E-3</v>
      </c>
      <c r="E2124" s="2"/>
      <c r="F2124" s="2"/>
      <c r="G2124" s="2"/>
      <c r="H2124" s="5">
        <v>2.1306455855085855E-2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 t="s">
        <v>23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22</v>
      </c>
      <c r="W2125" s="2"/>
      <c r="X2125" s="2"/>
      <c r="Y2125" s="2"/>
    </row>
    <row r="2126" spans="1:25" x14ac:dyDescent="0.25">
      <c r="A2126" s="2"/>
      <c r="B2126" s="2"/>
      <c r="C2126" s="2" t="s">
        <v>8</v>
      </c>
      <c r="D2126" s="2" t="s">
        <v>12</v>
      </c>
      <c r="E2126" s="2"/>
      <c r="F2126" s="2"/>
      <c r="G2126" s="2"/>
      <c r="H2126" s="2" t="s">
        <v>13</v>
      </c>
      <c r="I2126" s="2"/>
      <c r="J2126" s="2"/>
      <c r="K2126" s="2"/>
      <c r="L2126" s="2" t="s">
        <v>16</v>
      </c>
      <c r="M2126" s="2"/>
      <c r="N2126" s="2"/>
      <c r="O2126" s="2" t="s">
        <v>17</v>
      </c>
      <c r="P2126" s="2"/>
      <c r="Q2126" s="2"/>
      <c r="R2126" s="2" t="s">
        <v>18</v>
      </c>
      <c r="S2126" s="2"/>
      <c r="T2126" s="2"/>
      <c r="U2126" s="2"/>
      <c r="V2126" s="2" t="s">
        <v>6</v>
      </c>
      <c r="W2126" s="2"/>
      <c r="X2126" s="2"/>
      <c r="Y2126" s="2"/>
    </row>
    <row r="2127" spans="1:25" x14ac:dyDescent="0.25">
      <c r="A2127" s="2"/>
      <c r="B2127" s="2"/>
      <c r="C2127" s="9">
        <f>H2127+C2118</f>
        <v>-0.25759992078245258</v>
      </c>
      <c r="D2127" s="9">
        <f t="shared" ref="D2127:D2128" si="482">I2127+D2118</f>
        <v>0.79404913774716857</v>
      </c>
      <c r="E2127" s="9">
        <f t="shared" ref="E2127:E2128" si="483">J2127+E2118</f>
        <v>-0.42682796837394127</v>
      </c>
      <c r="F2127" s="2"/>
      <c r="G2127" s="2"/>
      <c r="H2127" s="5">
        <f>$F$2 * (L2127*A2118)</f>
        <v>-1.2034785553888879E-3</v>
      </c>
      <c r="I2127" s="5">
        <f>L2127*A2119*$F$2</f>
        <v>-2.2697183281457093E-4</v>
      </c>
      <c r="J2127" s="5">
        <f>L2127*A2120*$F$2</f>
        <v>-1.5465755119690532E-3</v>
      </c>
      <c r="K2127" s="2"/>
      <c r="L2127" s="10">
        <f>(K2118*(1-K2118)*M2127) * $D$2</f>
        <v>-1.466226310171647E-3</v>
      </c>
      <c r="M2127" s="10">
        <f>O2118*V2127+O2119*V2128</f>
        <v>-7.262437624394347E-3</v>
      </c>
      <c r="N2127" s="2"/>
      <c r="O2127" s="9">
        <f>O2118+R2127</f>
        <v>-0.13405311662207978</v>
      </c>
      <c r="P2127" s="9">
        <f>P2118+S2127</f>
        <v>0.29729074447654869</v>
      </c>
      <c r="Q2127" s="2"/>
      <c r="R2127" s="5">
        <f t="array" ref="R2127:S2128">MMULT(V2127:V2128,TRANSPOSE(K2118:K2119)*$F$2)</f>
        <v>-1.4053116622079791E-2</v>
      </c>
      <c r="S2127" s="5">
        <v>-3.2709255523451358E-2</v>
      </c>
      <c r="T2127" s="2"/>
      <c r="U2127" s="2"/>
      <c r="V2127" s="10">
        <f>(W2118-U2118)*W2118*(1-W2118)</f>
        <v>-5.5634384540446648E-2</v>
      </c>
      <c r="W2127" s="2"/>
      <c r="X2127" s="2"/>
      <c r="Y2127" s="2"/>
    </row>
    <row r="2128" spans="1:25" x14ac:dyDescent="0.25">
      <c r="A2128" s="2"/>
      <c r="B2128" s="2"/>
      <c r="C2128" s="9">
        <f>H2128+C2119</f>
        <v>0.31856773692278878</v>
      </c>
      <c r="D2128" s="9">
        <f t="shared" si="482"/>
        <v>3.3545669682806693E-2</v>
      </c>
      <c r="E2128" s="9">
        <f t="shared" si="483"/>
        <v>0.25276467946656633</v>
      </c>
      <c r="F2128" s="2"/>
      <c r="G2128" s="2"/>
      <c r="H2128" s="5">
        <f>$F$2 * (L2128*A2118)</f>
        <v>-7.9743779357627099E-3</v>
      </c>
      <c r="I2128" s="5">
        <f>L2128*A2119*$F$2</f>
        <v>-1.5039396984113881E-3</v>
      </c>
      <c r="J2128" s="5">
        <f>L2128*A2120*$F$2</f>
        <v>-1.0247775154291551E-2</v>
      </c>
      <c r="K2128" s="2"/>
      <c r="L2128" s="10">
        <f>(K2119*(1-K2119)*M2128) * $D$2</f>
        <v>-9.7153727287557379E-3</v>
      </c>
      <c r="M2128" s="10">
        <f>P2118*V2127+P2119*V2128</f>
        <v>-4.2891219132223782E-2</v>
      </c>
      <c r="N2128" s="2"/>
      <c r="O2128" s="9">
        <f>O2119+R2128</f>
        <v>0.2359166043581461</v>
      </c>
      <c r="P2128" s="9">
        <f>P2119+S2128</f>
        <v>0.4072202687079754</v>
      </c>
      <c r="Q2128" s="2"/>
      <c r="R2128" s="5">
        <v>-1.408339564185389E-2</v>
      </c>
      <c r="S2128" s="5">
        <v>-3.2779731292024605E-2</v>
      </c>
      <c r="T2128" s="2"/>
      <c r="U2128" s="2"/>
      <c r="V2128" s="10">
        <f>(W2119-U2119)*W2119*(1-W2119)</f>
        <v>-5.5754255076991777E-2</v>
      </c>
      <c r="W2128" s="2"/>
      <c r="X2128" s="2"/>
      <c r="Y2128" s="2"/>
    </row>
    <row r="2129" spans="1:25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x14ac:dyDescent="0.25">
      <c r="A2131" s="2"/>
      <c r="B2131" s="2"/>
      <c r="C2131" s="2" t="s">
        <v>9</v>
      </c>
      <c r="D2131" s="2"/>
      <c r="E2131" s="2"/>
      <c r="F2131" s="2"/>
      <c r="G2131" s="2"/>
      <c r="H2131" s="2" t="s">
        <v>14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x14ac:dyDescent="0.25">
      <c r="A2132" s="2"/>
      <c r="B2132" s="2"/>
      <c r="C2132" s="9">
        <f>C2123+H2132</f>
        <v>-0.16737059173653523</v>
      </c>
      <c r="D2132" s="9">
        <f>D2123+I2132</f>
        <v>-0.45422710339012451</v>
      </c>
      <c r="E2132" s="2"/>
      <c r="F2132" s="2"/>
      <c r="G2132" s="2"/>
      <c r="H2132" s="5">
        <f>L2127*A2123*$F$2</f>
        <v>-3.706796758039362E-4</v>
      </c>
      <c r="I2132" s="5">
        <f>L2127*A2124*$F$2</f>
        <v>-8.6917784523746721E-4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x14ac:dyDescent="0.25">
      <c r="A2133" s="2"/>
      <c r="B2133" s="2"/>
      <c r="C2133" s="9">
        <f>C2124+H2133</f>
        <v>7.888574514459315E-2</v>
      </c>
      <c r="D2133" s="9">
        <f>D2124+I2133</f>
        <v>-8.1013808612456772E-3</v>
      </c>
      <c r="E2133" s="2"/>
      <c r="F2133" s="2"/>
      <c r="G2133" s="2"/>
      <c r="H2133" s="5">
        <f>L2128*A2123*$F$2</f>
        <v>-2.4561632733135085E-3</v>
      </c>
      <c r="I2133" s="5">
        <f>L2128*A2124*$F$2</f>
        <v>-5.7592655891369202E-3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</row>
    <row r="2137" spans="1:25" x14ac:dyDescent="0.25">
      <c r="A2137" s="2" t="s">
        <v>2</v>
      </c>
      <c r="B2137" s="2">
        <f>B2115+1</f>
        <v>98</v>
      </c>
      <c r="C2137" s="2"/>
      <c r="D2137" s="2"/>
      <c r="E2137" s="2"/>
      <c r="F2137" s="2"/>
      <c r="G2137" s="2"/>
      <c r="H2137" s="2" t="s">
        <v>10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25</v>
      </c>
      <c r="X2137" s="2"/>
      <c r="Y2137" s="2"/>
    </row>
    <row r="2138" spans="1:25" x14ac:dyDescent="0.25">
      <c r="A2138" s="2" t="s">
        <v>24</v>
      </c>
      <c r="B2138" s="2"/>
      <c r="C2138" s="2"/>
      <c r="D2138" s="2"/>
      <c r="E2138" s="2"/>
      <c r="F2138" s="2"/>
      <c r="G2138" s="2"/>
      <c r="H2138" s="5">
        <f t="array" ref="H2138:H2139">MMULT(C2140:E2141,A2140:A2142)</f>
        <v>-0.59859705499534299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 t="s">
        <v>21</v>
      </c>
    </row>
    <row r="2139" spans="1:25" x14ac:dyDescent="0.25">
      <c r="A2139" s="2" t="s">
        <v>3</v>
      </c>
      <c r="B2139" s="2"/>
      <c r="C2139" s="2" t="s">
        <v>8</v>
      </c>
      <c r="D2139" s="2"/>
      <c r="E2139" s="2"/>
      <c r="F2139" s="2"/>
      <c r="G2139" s="2"/>
      <c r="H2139" s="5">
        <v>0.59254383559384194</v>
      </c>
      <c r="I2139" s="2"/>
      <c r="J2139" s="2"/>
      <c r="K2139" s="2" t="s">
        <v>15</v>
      </c>
      <c r="L2139" s="2"/>
      <c r="M2139" s="2"/>
      <c r="N2139" s="2"/>
      <c r="O2139" s="2" t="s">
        <v>17</v>
      </c>
      <c r="P2139" s="2"/>
      <c r="Q2139" s="2"/>
      <c r="R2139" s="2" t="s">
        <v>19</v>
      </c>
      <c r="S2139" s="2"/>
      <c r="T2139" s="2"/>
      <c r="U2139" s="2" t="s">
        <v>20</v>
      </c>
      <c r="V2139" s="2"/>
      <c r="W2139" s="2" t="s">
        <v>4</v>
      </c>
      <c r="X2139" s="2"/>
      <c r="Y2139" s="2" t="s">
        <v>5</v>
      </c>
    </row>
    <row r="2140" spans="1:25" x14ac:dyDescent="0.25">
      <c r="A2140" s="9">
        <f>A2118</f>
        <v>0.91200000000000003</v>
      </c>
      <c r="B2140" s="2"/>
      <c r="C2140" s="10">
        <f>C2127</f>
        <v>-0.25759992078245258</v>
      </c>
      <c r="D2140" s="10">
        <f t="shared" ref="D2140:E2140" si="484">D2127</f>
        <v>0.79404913774716857</v>
      </c>
      <c r="E2140" s="10">
        <f t="shared" si="484"/>
        <v>-0.42682796837394127</v>
      </c>
      <c r="F2140" s="2"/>
      <c r="G2140" s="2"/>
      <c r="H2140" s="2"/>
      <c r="I2140" s="5">
        <f>H2138+H2145</f>
        <v>-0.94229954476951661</v>
      </c>
      <c r="J2140" s="2"/>
      <c r="K2140" s="9">
        <f>1/(1+EXP(-$D$2 * I2140))</f>
        <v>0.28043607936984755</v>
      </c>
      <c r="L2140" s="2"/>
      <c r="M2140" s="2"/>
      <c r="N2140" s="2"/>
      <c r="O2140" s="10">
        <v>-0.12</v>
      </c>
      <c r="P2140" s="10">
        <v>0.33</v>
      </c>
      <c r="Q2140" s="2"/>
      <c r="R2140" s="5">
        <f t="array" ref="R2140:R2141">MMULT(O2140:P2141,K2140:K2141)</f>
        <v>0.18012235770062995</v>
      </c>
      <c r="S2140" s="2"/>
      <c r="T2140" s="2"/>
      <c r="U2140" s="11">
        <f>1/(1+EXP(-$D$2 * R2140))</f>
        <v>0.54490923518960099</v>
      </c>
      <c r="V2140" s="2"/>
      <c r="W2140" s="9">
        <f>W2118</f>
        <v>0.21</v>
      </c>
      <c r="X2140" s="2"/>
      <c r="Y2140" s="1">
        <f>0.5*((U2140-W2140)^2 + (U2141-W2141)^2)</f>
        <v>8.680036110867248E-2</v>
      </c>
    </row>
    <row r="2141" spans="1:25" x14ac:dyDescent="0.25">
      <c r="A2141" s="9">
        <f t="shared" ref="A2141:A2142" si="485">A2119</f>
        <v>0.17199999999999999</v>
      </c>
      <c r="B2141" s="2"/>
      <c r="C2141" s="10">
        <f>C2128</f>
        <v>0.31856773692278878</v>
      </c>
      <c r="D2141" s="10">
        <f t="shared" ref="D2141:E2141" si="486">D2128</f>
        <v>3.3545669682806693E-2</v>
      </c>
      <c r="E2141" s="10">
        <f t="shared" si="486"/>
        <v>0.25276467946656633</v>
      </c>
      <c r="F2141" s="2"/>
      <c r="G2141" s="2"/>
      <c r="H2141" s="2"/>
      <c r="I2141" s="5">
        <f>H2139+H2146</f>
        <v>0.60939193824797677</v>
      </c>
      <c r="J2141" s="2"/>
      <c r="K2141" s="9">
        <f>1/(1+EXP(-$D$2 * I2141))</f>
        <v>0.64780208250003535</v>
      </c>
      <c r="L2141" s="2"/>
      <c r="M2141" s="2"/>
      <c r="N2141" s="2"/>
      <c r="O2141" s="10">
        <v>0.25</v>
      </c>
      <c r="P2141" s="10">
        <v>0.44</v>
      </c>
      <c r="Q2141" s="2"/>
      <c r="R2141" s="5">
        <v>0.35514193614247741</v>
      </c>
      <c r="S2141" s="2"/>
      <c r="T2141" s="2"/>
      <c r="U2141" s="11">
        <f>1/(1+EXP(-$D$2 * R2141))</f>
        <v>0.58786392719002389</v>
      </c>
      <c r="V2141" s="2"/>
      <c r="W2141" s="9">
        <f>W2119</f>
        <v>0.34</v>
      </c>
      <c r="X2141" s="2"/>
      <c r="Y2141" s="2"/>
    </row>
    <row r="2142" spans="1:25" x14ac:dyDescent="0.25">
      <c r="A2142" s="9">
        <f t="shared" si="485"/>
        <v>1.1719999999999999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x14ac:dyDescent="0.25">
      <c r="A2144" s="2" t="s">
        <v>7</v>
      </c>
      <c r="B2144" s="2"/>
      <c r="C2144" s="2" t="s">
        <v>9</v>
      </c>
      <c r="D2144" s="2"/>
      <c r="E2144" s="2"/>
      <c r="F2144" s="2"/>
      <c r="G2144" s="2"/>
      <c r="H2144" s="2" t="s">
        <v>11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x14ac:dyDescent="0.25">
      <c r="A2145" s="9">
        <f>K2118</f>
        <v>0.28066409206308701</v>
      </c>
      <c r="B2145" s="2"/>
      <c r="C2145" s="10">
        <f>C2132</f>
        <v>-0.16737059173653523</v>
      </c>
      <c r="D2145" s="10">
        <f>D2132</f>
        <v>-0.45422710339012451</v>
      </c>
      <c r="E2145" s="2"/>
      <c r="F2145" s="2"/>
      <c r="G2145" s="2"/>
      <c r="H2145" s="5">
        <f t="array" ref="H2145:H2146">MMULT(C2145:D2146,A2145:A2146)</f>
        <v>-0.34370248977417356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x14ac:dyDescent="0.25">
      <c r="A2146" s="9">
        <f>K2119</f>
        <v>0.65325818823172521</v>
      </c>
      <c r="B2146" s="2"/>
      <c r="C2146" s="10">
        <f>C2133</f>
        <v>7.888574514459315E-2</v>
      </c>
      <c r="D2146" s="10">
        <f>D2133</f>
        <v>-8.1013808612456772E-3</v>
      </c>
      <c r="E2146" s="2"/>
      <c r="F2146" s="2"/>
      <c r="G2146" s="2"/>
      <c r="H2146" s="5">
        <v>1.6848102654134785E-2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 t="s">
        <v>23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22</v>
      </c>
      <c r="W2147" s="2"/>
      <c r="X2147" s="2"/>
      <c r="Y2147" s="2"/>
    </row>
    <row r="2148" spans="1:25" x14ac:dyDescent="0.25">
      <c r="A2148" s="2"/>
      <c r="B2148" s="2"/>
      <c r="C2148" s="2" t="s">
        <v>8</v>
      </c>
      <c r="D2148" s="2" t="s">
        <v>12</v>
      </c>
      <c r="E2148" s="2"/>
      <c r="F2148" s="2"/>
      <c r="G2148" s="2"/>
      <c r="H2148" s="2" t="s">
        <v>13</v>
      </c>
      <c r="I2148" s="2"/>
      <c r="J2148" s="2"/>
      <c r="K2148" s="2"/>
      <c r="L2148" s="2" t="s">
        <v>16</v>
      </c>
      <c r="M2148" s="2"/>
      <c r="N2148" s="2"/>
      <c r="O2148" s="2" t="s">
        <v>17</v>
      </c>
      <c r="P2148" s="2"/>
      <c r="Q2148" s="2"/>
      <c r="R2148" s="2" t="s">
        <v>18</v>
      </c>
      <c r="S2148" s="2"/>
      <c r="T2148" s="2"/>
      <c r="U2148" s="2"/>
      <c r="V2148" s="2" t="s">
        <v>6</v>
      </c>
      <c r="W2148" s="2"/>
      <c r="X2148" s="2"/>
      <c r="Y2148" s="2"/>
    </row>
    <row r="2149" spans="1:25" x14ac:dyDescent="0.25">
      <c r="A2149" s="2"/>
      <c r="B2149" s="2"/>
      <c r="C2149" s="9">
        <f>H2149+C2140</f>
        <v>-0.25879872093045581</v>
      </c>
      <c r="D2149" s="9">
        <f t="shared" ref="D2149:D2150" si="487">I2149+D2140</f>
        <v>0.79382304824557148</v>
      </c>
      <c r="E2149" s="9">
        <f t="shared" ref="E2149:E2150" si="488">J2149+E2140</f>
        <v>-0.42836853172203315</v>
      </c>
      <c r="F2149" s="2"/>
      <c r="G2149" s="2"/>
      <c r="H2149" s="5">
        <f>$F$2 * (L2149*A2140)</f>
        <v>-1.1988001480032365E-3</v>
      </c>
      <c r="I2149" s="5">
        <f>L2149*A2141*$F$2</f>
        <v>-2.2608950159710162E-4</v>
      </c>
      <c r="J2149" s="5">
        <f>L2149*A2142*$F$2</f>
        <v>-1.5405633480918785E-3</v>
      </c>
      <c r="K2149" s="2"/>
      <c r="L2149" s="10">
        <f>(K2140*(1-K2140)*M2149) * $D$2</f>
        <v>-1.4605264961053076E-3</v>
      </c>
      <c r="M2149" s="10">
        <f>O2140*V2149+O2141*V2150</f>
        <v>-7.2377932612057612E-3</v>
      </c>
      <c r="N2149" s="2"/>
      <c r="O2149" s="9">
        <f>O2140+R2149</f>
        <v>-0.13402328969252456</v>
      </c>
      <c r="P2149" s="9">
        <f>P2140+S2149</f>
        <v>0.29760646388035533</v>
      </c>
      <c r="Q2149" s="2"/>
      <c r="R2149" s="5">
        <f t="array" ref="R2149:S2150">MMULT(V2149:V2150,TRANSPOSE(K2140:K2141)*$F$2)</f>
        <v>-1.4023289692524572E-2</v>
      </c>
      <c r="S2149" s="5">
        <v>-3.2393536119644677E-2</v>
      </c>
      <c r="T2149" s="2"/>
      <c r="U2149" s="2"/>
      <c r="V2149" s="10">
        <f>(W2140-U2140)*W2140*(1-W2140)</f>
        <v>-5.5561442117954815E-2</v>
      </c>
      <c r="W2149" s="2"/>
      <c r="X2149" s="2"/>
      <c r="Y2149" s="2"/>
    </row>
    <row r="2150" spans="1:25" x14ac:dyDescent="0.25">
      <c r="A2150" s="2"/>
      <c r="B2150" s="2"/>
      <c r="C2150" s="9">
        <f>H2150+C2141</f>
        <v>0.31055104583656201</v>
      </c>
      <c r="D2150" s="9">
        <f t="shared" si="487"/>
        <v>3.203374987268498E-2</v>
      </c>
      <c r="E2150" s="9">
        <f t="shared" si="488"/>
        <v>0.24246252820224862</v>
      </c>
      <c r="F2150" s="2"/>
      <c r="G2150" s="2"/>
      <c r="H2150" s="5">
        <f>$F$2 * (L2150*A2140)</f>
        <v>-8.0166910862267491E-3</v>
      </c>
      <c r="I2150" s="5">
        <f>L2150*A2141*$F$2</f>
        <v>-1.5119198101217111E-3</v>
      </c>
      <c r="J2150" s="5">
        <f>L2150*A2142*$F$2</f>
        <v>-1.0302151264317706E-2</v>
      </c>
      <c r="K2150" s="2"/>
      <c r="L2150" s="10">
        <f>(K2141*(1-K2141)*M2150) * $D$2</f>
        <v>-9.76692383799555E-3</v>
      </c>
      <c r="M2150" s="10">
        <f>P2140*V2149+P2141*V2150</f>
        <v>-4.2808368613959286E-2</v>
      </c>
      <c r="N2150" s="2"/>
      <c r="O2150" s="9">
        <f>O2141+R2150</f>
        <v>0.23596176283192483</v>
      </c>
      <c r="P2150" s="9">
        <f>P2141+S2150</f>
        <v>0.4075719354922408</v>
      </c>
      <c r="Q2150" s="2"/>
      <c r="R2150" s="5">
        <v>-1.4038237168075162E-2</v>
      </c>
      <c r="S2150" s="5">
        <v>-3.2428064507759174E-2</v>
      </c>
      <c r="T2150" s="2"/>
      <c r="U2150" s="2"/>
      <c r="V2150" s="10">
        <f>(W2141-U2141)*W2141*(1-W2141)</f>
        <v>-5.5620665261441354E-2</v>
      </c>
      <c r="W2150" s="2"/>
      <c r="X2150" s="2"/>
      <c r="Y2150" s="2"/>
    </row>
    <row r="2151" spans="1:25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x14ac:dyDescent="0.25">
      <c r="A2153" s="2"/>
      <c r="B2153" s="2"/>
      <c r="C2153" s="2" t="s">
        <v>9</v>
      </c>
      <c r="D2153" s="2"/>
      <c r="E2153" s="2"/>
      <c r="F2153" s="2"/>
      <c r="G2153" s="2"/>
      <c r="H2153" s="2" t="s">
        <v>14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x14ac:dyDescent="0.25">
      <c r="A2154" s="2"/>
      <c r="B2154" s="2"/>
      <c r="C2154" s="9">
        <f>C2145+H2154</f>
        <v>-0.16773951734520237</v>
      </c>
      <c r="D2154" s="9">
        <f>D2145+I2154</f>
        <v>-0.45508579419356365</v>
      </c>
      <c r="E2154" s="2"/>
      <c r="F2154" s="2"/>
      <c r="G2154" s="2"/>
      <c r="H2154" s="5">
        <f>L2149*A2145*$F$2</f>
        <v>-3.6892560866713019E-4</v>
      </c>
      <c r="I2154" s="5">
        <f>L2149*A2146*$F$2</f>
        <v>-8.5869080343916487E-4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x14ac:dyDescent="0.25">
      <c r="A2155" s="2"/>
      <c r="B2155" s="2"/>
      <c r="C2155" s="9">
        <f>C2146+H2155</f>
        <v>7.6418642814476842E-2</v>
      </c>
      <c r="D2155" s="9">
        <f>D2146+I2155</f>
        <v>-1.3843671535151276E-2</v>
      </c>
      <c r="E2155" s="2"/>
      <c r="F2155" s="2"/>
      <c r="G2155" s="2"/>
      <c r="H2155" s="5">
        <f>L2150*A2145*$F$2</f>
        <v>-2.4671023301163081E-3</v>
      </c>
      <c r="I2155" s="5">
        <f>L2150*A2146*$F$2</f>
        <v>-5.7422906739055986E-3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</row>
    <row r="2159" spans="1:25" x14ac:dyDescent="0.25">
      <c r="A2159" s="2" t="s">
        <v>2</v>
      </c>
      <c r="B2159" s="2">
        <f>B2137+1</f>
        <v>99</v>
      </c>
      <c r="C2159" s="2"/>
      <c r="D2159" s="2"/>
      <c r="E2159" s="2"/>
      <c r="F2159" s="2"/>
      <c r="G2159" s="2"/>
      <c r="H2159" s="2" t="s">
        <v>10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25</v>
      </c>
      <c r="X2159" s="2"/>
      <c r="Y2159" s="2"/>
    </row>
    <row r="2160" spans="1:25" x14ac:dyDescent="0.25">
      <c r="A2160" s="2" t="s">
        <v>24</v>
      </c>
      <c r="B2160" s="2"/>
      <c r="C2160" s="2"/>
      <c r="D2160" s="2"/>
      <c r="E2160" s="2"/>
      <c r="F2160" s="2"/>
      <c r="G2160" s="2"/>
      <c r="H2160" s="5">
        <f t="array" ref="H2160:H2161">MMULT(C2162:E2163,A2162:A2164)</f>
        <v>-0.60153478836856022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 t="s">
        <v>21</v>
      </c>
    </row>
    <row r="2161" spans="1:25" x14ac:dyDescent="0.25">
      <c r="A2161" s="2" t="s">
        <v>3</v>
      </c>
      <c r="B2161" s="2"/>
      <c r="C2161" s="2" t="s">
        <v>8</v>
      </c>
      <c r="D2161" s="2"/>
      <c r="E2161" s="2"/>
      <c r="F2161" s="2"/>
      <c r="G2161" s="2"/>
      <c r="H2161" s="5">
        <v>0.57289844183408178</v>
      </c>
      <c r="I2161" s="2"/>
      <c r="J2161" s="2"/>
      <c r="K2161" s="2" t="s">
        <v>15</v>
      </c>
      <c r="L2161" s="2"/>
      <c r="M2161" s="2"/>
      <c r="N2161" s="2"/>
      <c r="O2161" s="2" t="s">
        <v>17</v>
      </c>
      <c r="P2161" s="2"/>
      <c r="Q2161" s="2"/>
      <c r="R2161" s="2" t="s">
        <v>19</v>
      </c>
      <c r="S2161" s="2"/>
      <c r="T2161" s="2"/>
      <c r="U2161" s="2" t="s">
        <v>20</v>
      </c>
      <c r="V2161" s="2"/>
      <c r="W2161" s="2" t="s">
        <v>4</v>
      </c>
      <c r="X2161" s="2"/>
      <c r="Y2161" s="2" t="s">
        <v>5</v>
      </c>
    </row>
    <row r="2162" spans="1:25" x14ac:dyDescent="0.25">
      <c r="A2162" s="9">
        <f>A2140</f>
        <v>0.91200000000000003</v>
      </c>
      <c r="B2162" s="2"/>
      <c r="C2162" s="10">
        <f>C2149</f>
        <v>-0.25879872093045581</v>
      </c>
      <c r="D2162" s="10">
        <f t="shared" ref="D2162:E2162" si="489">D2149</f>
        <v>0.79382304824557148</v>
      </c>
      <c r="E2162" s="10">
        <f t="shared" si="489"/>
        <v>-0.42836853172203315</v>
      </c>
      <c r="F2162" s="2"/>
      <c r="G2162" s="2"/>
      <c r="H2162" s="2"/>
      <c r="I2162" s="5">
        <f>H2160+H2167</f>
        <v>-0.94338052616301238</v>
      </c>
      <c r="J2162" s="2"/>
      <c r="K2162" s="9">
        <f>1/(1+EXP(-$D$2 * I2162))</f>
        <v>0.28021799809489256</v>
      </c>
      <c r="L2162" s="2"/>
      <c r="M2162" s="2"/>
      <c r="N2162" s="2"/>
      <c r="O2162" s="10">
        <v>-0.12</v>
      </c>
      <c r="P2162" s="10">
        <v>0.33</v>
      </c>
      <c r="Q2162" s="2"/>
      <c r="R2162" s="5">
        <f t="array" ref="R2162:R2163">MMULT(O2162:P2163,K2162:K2163)</f>
        <v>0.17833285457082937</v>
      </c>
      <c r="S2162" s="2"/>
      <c r="T2162" s="2"/>
      <c r="U2162" s="11">
        <f>1/(1+EXP(-$D$2 * R2162))</f>
        <v>0.54446543299975281</v>
      </c>
      <c r="V2162" s="2"/>
      <c r="W2162" s="9">
        <f>W2140</f>
        <v>0.21</v>
      </c>
      <c r="X2162" s="2"/>
      <c r="Y2162" s="1">
        <f>0.5*((U2162-W2162)^2 + (U2163-W2163)^2)</f>
        <v>8.6503318900083601E-2</v>
      </c>
    </row>
    <row r="2163" spans="1:25" x14ac:dyDescent="0.25">
      <c r="A2163" s="9">
        <f t="shared" ref="A2163:A2164" si="490">A2141</f>
        <v>0.17199999999999999</v>
      </c>
      <c r="B2163" s="2"/>
      <c r="C2163" s="10">
        <f>C2150</f>
        <v>0.31055104583656201</v>
      </c>
      <c r="D2163" s="10">
        <f t="shared" ref="D2163:E2163" si="491">D2150</f>
        <v>3.203374987268498E-2</v>
      </c>
      <c r="E2163" s="10">
        <f t="shared" si="491"/>
        <v>0.24246252820224862</v>
      </c>
      <c r="F2163" s="2"/>
      <c r="G2163" s="2"/>
      <c r="H2163" s="2"/>
      <c r="I2163" s="5">
        <f>H2161+H2168</f>
        <v>0.58536102716582095</v>
      </c>
      <c r="J2163" s="2"/>
      <c r="K2163" s="9">
        <f>1/(1+EXP(-$D$2 * I2163))</f>
        <v>0.64230004346126202</v>
      </c>
      <c r="L2163" s="2"/>
      <c r="M2163" s="2"/>
      <c r="N2163" s="2"/>
      <c r="O2163" s="10">
        <v>0.25</v>
      </c>
      <c r="P2163" s="10">
        <v>0.44</v>
      </c>
      <c r="Q2163" s="2"/>
      <c r="R2163" s="5">
        <v>0.35266651864667842</v>
      </c>
      <c r="S2163" s="2"/>
      <c r="T2163" s="2"/>
      <c r="U2163" s="11">
        <f>1/(1+EXP(-$D$2 * R2163))</f>
        <v>0.58726405304543372</v>
      </c>
      <c r="V2163" s="2"/>
      <c r="W2163" s="9">
        <f>W2141</f>
        <v>0.34</v>
      </c>
      <c r="X2163" s="2"/>
      <c r="Y2163" s="2"/>
    </row>
    <row r="2164" spans="1:25" x14ac:dyDescent="0.25">
      <c r="A2164" s="9">
        <f t="shared" si="490"/>
        <v>1.1719999999999999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x14ac:dyDescent="0.25">
      <c r="A2166" s="2" t="s">
        <v>7</v>
      </c>
      <c r="B2166" s="2"/>
      <c r="C2166" s="2" t="s">
        <v>9</v>
      </c>
      <c r="D2166" s="2"/>
      <c r="E2166" s="2"/>
      <c r="F2166" s="2"/>
      <c r="G2166" s="2"/>
      <c r="H2166" s="2" t="s">
        <v>11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x14ac:dyDescent="0.25">
      <c r="A2167" s="9">
        <f>K2140</f>
        <v>0.28043607936984755</v>
      </c>
      <c r="B2167" s="2"/>
      <c r="C2167" s="10">
        <f>C2154</f>
        <v>-0.16773951734520237</v>
      </c>
      <c r="D2167" s="10">
        <f>D2154</f>
        <v>-0.45508579419356365</v>
      </c>
      <c r="E2167" s="2"/>
      <c r="F2167" s="2"/>
      <c r="G2167" s="2"/>
      <c r="H2167" s="5">
        <f t="array" ref="H2167:H2168">MMULT(C2167:D2168,A2167:A2168)</f>
        <v>-0.34184573779445215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x14ac:dyDescent="0.25">
      <c r="A2168" s="9">
        <f>K2141</f>
        <v>0.64780208250003535</v>
      </c>
      <c r="B2168" s="2"/>
      <c r="C2168" s="10">
        <f>C2155</f>
        <v>7.6418642814476842E-2</v>
      </c>
      <c r="D2168" s="10">
        <f>D2155</f>
        <v>-1.3843671535151276E-2</v>
      </c>
      <c r="E2168" s="2"/>
      <c r="F2168" s="2"/>
      <c r="G2168" s="2"/>
      <c r="H2168" s="5">
        <v>1.2462585331739199E-2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 t="s">
        <v>23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22</v>
      </c>
      <c r="W2169" s="2"/>
      <c r="X2169" s="2"/>
      <c r="Y2169" s="2"/>
    </row>
    <row r="2170" spans="1:25" x14ac:dyDescent="0.25">
      <c r="A2170" s="2"/>
      <c r="B2170" s="2"/>
      <c r="C2170" s="2" t="s">
        <v>8</v>
      </c>
      <c r="D2170" s="2" t="s">
        <v>12</v>
      </c>
      <c r="E2170" s="2"/>
      <c r="F2170" s="2"/>
      <c r="G2170" s="2"/>
      <c r="H2170" s="2" t="s">
        <v>13</v>
      </c>
      <c r="I2170" s="2"/>
      <c r="J2170" s="2"/>
      <c r="K2170" s="2"/>
      <c r="L2170" s="2" t="s">
        <v>16</v>
      </c>
      <c r="M2170" s="2"/>
      <c r="N2170" s="2"/>
      <c r="O2170" s="2" t="s">
        <v>17</v>
      </c>
      <c r="P2170" s="2"/>
      <c r="Q2170" s="2"/>
      <c r="R2170" s="2" t="s">
        <v>18</v>
      </c>
      <c r="S2170" s="2"/>
      <c r="T2170" s="2"/>
      <c r="U2170" s="2"/>
      <c r="V2170" s="2" t="s">
        <v>6</v>
      </c>
      <c r="W2170" s="2"/>
      <c r="X2170" s="2"/>
      <c r="Y2170" s="2"/>
    </row>
    <row r="2171" spans="1:25" x14ac:dyDescent="0.25">
      <c r="A2171" s="2"/>
      <c r="B2171" s="2"/>
      <c r="C2171" s="9">
        <f>H2171+C2162</f>
        <v>-0.25999284325034461</v>
      </c>
      <c r="D2171" s="9">
        <f t="shared" ref="D2171:D2172" si="492">I2171+D2162</f>
        <v>0.79359784096594332</v>
      </c>
      <c r="E2171" s="9">
        <f t="shared" ref="E2171:E2172" si="493">J2171+E2162</f>
        <v>-0.42990308365066215</v>
      </c>
      <c r="F2171" s="2"/>
      <c r="G2171" s="2"/>
      <c r="H2171" s="5">
        <f>$F$2 * (L2171*A2162)</f>
        <v>-1.1941223198887749E-3</v>
      </c>
      <c r="I2171" s="5">
        <f>L2171*A2163*$F$2</f>
        <v>-2.2520727962814613E-4</v>
      </c>
      <c r="J2171" s="5">
        <f>L2171*A2164*$F$2</f>
        <v>-1.5345519286289956E-3</v>
      </c>
      <c r="K2171" s="2"/>
      <c r="L2171" s="10">
        <f>(K2162*(1-K2162)*M2171) * $D$2</f>
        <v>-1.4548273877787218E-3</v>
      </c>
      <c r="M2171" s="10">
        <f>O2162*V2171+O2163*V2172</f>
        <v>-7.2129755356897503E-3</v>
      </c>
      <c r="N2171" s="2"/>
      <c r="O2171" s="9">
        <f>O2162+R2171</f>
        <v>-0.1339938160785635</v>
      </c>
      <c r="P2171" s="9">
        <f>P2162+S2171</f>
        <v>0.29792415641908027</v>
      </c>
      <c r="Q2171" s="2"/>
      <c r="R2171" s="5">
        <f t="array" ref="R2171:S2172">MMULT(V2171:V2172,TRANSPOSE(K2162:K2163)*$F$2)</f>
        <v>-1.3993816078563502E-2</v>
      </c>
      <c r="S2171" s="5">
        <v>-3.2075843580919763E-2</v>
      </c>
      <c r="T2171" s="2"/>
      <c r="U2171" s="2"/>
      <c r="V2171" s="10">
        <f>(W2162-U2162)*W2162*(1-W2162)</f>
        <v>-5.5487815334658998E-2</v>
      </c>
      <c r="W2171" s="2"/>
      <c r="X2171" s="2"/>
      <c r="Y2171" s="2"/>
    </row>
    <row r="2172" spans="1:25" x14ac:dyDescent="0.25">
      <c r="A2172" s="2"/>
      <c r="B2172" s="2"/>
      <c r="C2172" s="9">
        <f>H2172+C2163</f>
        <v>0.30249402182359542</v>
      </c>
      <c r="D2172" s="9">
        <f t="shared" si="492"/>
        <v>3.0514223414099179E-2</v>
      </c>
      <c r="E2172" s="9">
        <f t="shared" si="493"/>
        <v>0.23210854558909422</v>
      </c>
      <c r="F2172" s="2"/>
      <c r="G2172" s="2"/>
      <c r="H2172" s="5">
        <f>$F$2 * (L2172*A2162)</f>
        <v>-8.0570240129665682E-3</v>
      </c>
      <c r="I2172" s="5">
        <f>L2172*A2163*$F$2</f>
        <v>-1.5195264585858002E-3</v>
      </c>
      <c r="J2172" s="5">
        <f>L2172*A2164*$F$2</f>
        <v>-1.0353982613154405E-2</v>
      </c>
      <c r="K2172" s="2"/>
      <c r="L2172" s="10">
        <f>(K2163*(1-K2163)*M2172) * $D$2</f>
        <v>-9.8160623939651179E-3</v>
      </c>
      <c r="M2172" s="10">
        <f>P2162*V2171+P2163*V2172</f>
        <v>-4.2724842601931406E-2</v>
      </c>
      <c r="N2172" s="2"/>
      <c r="O2172" s="9">
        <f>O2163+R2172</f>
        <v>0.23600662824858321</v>
      </c>
      <c r="P2172" s="9">
        <f>P2163+S2172</f>
        <v>0.40792517488094776</v>
      </c>
      <c r="Q2172" s="2"/>
      <c r="R2172" s="5">
        <v>-1.3993371751416782E-2</v>
      </c>
      <c r="S2172" s="5">
        <v>-3.2074825119052255E-2</v>
      </c>
      <c r="T2172" s="2"/>
      <c r="U2172" s="2"/>
      <c r="V2172" s="10">
        <f>(W2163-U2163)*W2163*(1-W2163)</f>
        <v>-5.5486053503395319E-2</v>
      </c>
      <c r="W2172" s="2"/>
      <c r="X2172" s="2"/>
      <c r="Y2172" s="2"/>
    </row>
    <row r="2173" spans="1:25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x14ac:dyDescent="0.25">
      <c r="A2175" s="2"/>
      <c r="B2175" s="2"/>
      <c r="C2175" s="2" t="s">
        <v>9</v>
      </c>
      <c r="D2175" s="2"/>
      <c r="E2175" s="2"/>
      <c r="F2175" s="2"/>
      <c r="G2175" s="2"/>
      <c r="H2175" s="2" t="s">
        <v>14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x14ac:dyDescent="0.25">
      <c r="A2176" s="2"/>
      <c r="B2176" s="2"/>
      <c r="C2176" s="9">
        <f>C2167+H2176</f>
        <v>-0.16810670482511206</v>
      </c>
      <c r="D2176" s="9">
        <f>D2167+I2176</f>
        <v>-0.4559339903838967</v>
      </c>
      <c r="E2176" s="2"/>
      <c r="F2176" s="2"/>
      <c r="G2176" s="2"/>
      <c r="H2176" s="5">
        <f>L2171*A2167*$F$2</f>
        <v>-3.6718747990968745E-4</v>
      </c>
      <c r="I2176" s="5">
        <f>L2171*A2168*$F$2</f>
        <v>-8.4819619033302826E-4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x14ac:dyDescent="0.25">
      <c r="A2177" s="2"/>
      <c r="B2177" s="2"/>
      <c r="C2177" s="9">
        <f>C2168+H2177</f>
        <v>7.3941142567124807E-2</v>
      </c>
      <c r="D2177" s="9">
        <f>D2168+I2177</f>
        <v>-1.9566650629836074E-2</v>
      </c>
      <c r="E2177" s="2"/>
      <c r="F2177" s="2"/>
      <c r="G2177" s="2"/>
      <c r="H2177" s="5">
        <f>L2172*A2167*$F$2</f>
        <v>-2.47750024735204E-3</v>
      </c>
      <c r="I2177" s="5">
        <f>L2172*A2168*$F$2</f>
        <v>-5.7229790946847978E-3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2022-06-24T11:57:45Z</dcterms:modified>
</cp:coreProperties>
</file>