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k\Desktop\TURING PROJECTS\PROJECTS\"/>
    </mc:Choice>
  </mc:AlternateContent>
  <xr:revisionPtr revIDLastSave="0" documentId="13_ncr:1_{33A0ED69-20AE-4B36-8478-2856B2FC2E5E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Task" sheetId="8" r:id="rId1"/>
    <sheet name="Unique_Events_Query" sheetId="3" r:id="rId2"/>
    <sheet name="Top _3_Countries_Query" sheetId="5" r:id="rId3"/>
    <sheet name="Funnels_Query" sheetId="2" r:id="rId4"/>
    <sheet name="Funnels Data" sheetId="1" r:id="rId5"/>
    <sheet name="AB_Tests_Query_Data" sheetId="6" r:id="rId6"/>
    <sheet name="Funnels Analysis" sheetId="4" r:id="rId7"/>
    <sheet name="AB_Tests_Analysis" sheetId="7" r:id="rId8"/>
  </sheets>
  <definedNames>
    <definedName name="_xlchart.v2.0" hidden="1">'Funnels Analysis'!$M$5:$M$10</definedName>
    <definedName name="_xlchart.v2.1" hidden="1">'Funnels Analysis'!$Q$4</definedName>
    <definedName name="_xlchart.v2.10" hidden="1">'Funnels Analysis'!$R$4</definedName>
    <definedName name="_xlchart.v2.11" hidden="1">'Funnels Analysis'!$R$5:$R$10</definedName>
    <definedName name="_xlchart.v2.12" hidden="1">'Funnels Data'!$A$2:$A$7</definedName>
    <definedName name="_xlchart.v2.13" hidden="1">'Funnels Data'!$J$1</definedName>
    <definedName name="_xlchart.v2.14" hidden="1">'Funnels Data'!$J$2:$J$7</definedName>
    <definedName name="_xlchart.v2.15" hidden="1">'Funnels Analysis'!$M$5:$M$10</definedName>
    <definedName name="_xlchart.v2.16" hidden="1">'Funnels Analysis'!$N$4</definedName>
    <definedName name="_xlchart.v2.17" hidden="1">'Funnels Analysis'!$N$5:$N$10</definedName>
    <definedName name="_xlchart.v2.2" hidden="1">'Funnels Analysis'!$Q$5:$Q$10</definedName>
    <definedName name="_xlchart.v2.3" hidden="1">'Funnels Analysis'!$M$5:$M$10</definedName>
    <definedName name="_xlchart.v2.4" hidden="1">'Funnels Analysis'!$O$4</definedName>
    <definedName name="_xlchart.v2.5" hidden="1">'Funnels Analysis'!$O$5:$O$10</definedName>
    <definedName name="_xlchart.v2.6" hidden="1">'Funnels Analysis'!$M$5:$M$10</definedName>
    <definedName name="_xlchart.v2.7" hidden="1">'Funnels Analysis'!$P$4</definedName>
    <definedName name="_xlchart.v2.8" hidden="1">'Funnels Analysis'!$P$5:$P$10</definedName>
    <definedName name="_xlchart.v2.9" hidden="1">'Funnels Analysis'!$M$5:$M$10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4" l="1"/>
  <c r="S5" i="4"/>
  <c r="T5" i="4"/>
  <c r="U5" i="4"/>
  <c r="R6" i="4"/>
  <c r="S6" i="4"/>
  <c r="T6" i="4"/>
  <c r="U6" i="4"/>
  <c r="R7" i="4"/>
  <c r="S7" i="4"/>
  <c r="T7" i="4"/>
  <c r="U7" i="4"/>
  <c r="R8" i="4"/>
  <c r="S8" i="4"/>
  <c r="T8" i="4"/>
  <c r="U8" i="4"/>
  <c r="R9" i="4"/>
  <c r="S9" i="4"/>
  <c r="T9" i="4"/>
  <c r="U9" i="4"/>
  <c r="R10" i="4"/>
  <c r="S10" i="4"/>
  <c r="T10" i="4"/>
  <c r="U10" i="4"/>
  <c r="S4" i="4"/>
  <c r="T4" i="4"/>
  <c r="U4" i="4"/>
  <c r="R4" i="4"/>
  <c r="Q5" i="4"/>
  <c r="Q6" i="4"/>
  <c r="Q7" i="4"/>
  <c r="Q8" i="4"/>
  <c r="Q9" i="4"/>
  <c r="Q10" i="4"/>
  <c r="Q4" i="4"/>
  <c r="P5" i="4"/>
  <c r="P6" i="4"/>
  <c r="P7" i="4"/>
  <c r="P8" i="4"/>
  <c r="P9" i="4"/>
  <c r="P10" i="4"/>
  <c r="P4" i="4"/>
  <c r="O5" i="4"/>
  <c r="O6" i="4"/>
  <c r="O7" i="4"/>
  <c r="O8" i="4"/>
  <c r="O9" i="4"/>
  <c r="O10" i="4"/>
  <c r="O4" i="4"/>
  <c r="N5" i="4"/>
  <c r="N6" i="4"/>
  <c r="N7" i="4"/>
  <c r="N8" i="4"/>
  <c r="N9" i="4"/>
  <c r="N10" i="4"/>
  <c r="N4" i="4"/>
  <c r="M10" i="4"/>
  <c r="M5" i="4"/>
  <c r="M6" i="4"/>
  <c r="M7" i="4"/>
  <c r="M8" i="4"/>
  <c r="M9" i="4"/>
  <c r="M4" i="4"/>
  <c r="H12" i="1"/>
  <c r="H13" i="1"/>
  <c r="H14" i="1"/>
  <c r="H15" i="1"/>
  <c r="H16" i="1"/>
  <c r="H11" i="1"/>
  <c r="F12" i="1"/>
  <c r="F13" i="1"/>
  <c r="F14" i="1"/>
  <c r="F15" i="1"/>
  <c r="F16" i="1"/>
  <c r="F11" i="1"/>
  <c r="D12" i="1"/>
  <c r="D13" i="1"/>
  <c r="D14" i="1"/>
  <c r="D15" i="1"/>
  <c r="D16" i="1"/>
  <c r="D11" i="1"/>
  <c r="B12" i="1"/>
  <c r="B13" i="1"/>
  <c r="B14" i="1"/>
  <c r="B15" i="1"/>
  <c r="B16" i="1"/>
  <c r="B11" i="1"/>
  <c r="B2" i="1"/>
  <c r="J12" i="1"/>
  <c r="J13" i="1"/>
  <c r="J14" i="1"/>
  <c r="J15" i="1"/>
  <c r="J16" i="1"/>
  <c r="J11" i="1"/>
  <c r="H6" i="1"/>
  <c r="F6" i="1"/>
  <c r="D6" i="1"/>
  <c r="B6" i="1"/>
  <c r="J6" i="1"/>
  <c r="D2" i="1"/>
  <c r="F2" i="1"/>
  <c r="H2" i="1"/>
  <c r="B3" i="1"/>
  <c r="D3" i="1"/>
  <c r="F3" i="1"/>
  <c r="H3" i="1"/>
  <c r="B4" i="1"/>
  <c r="D4" i="1"/>
  <c r="F4" i="1"/>
  <c r="H4" i="1"/>
  <c r="B5" i="1"/>
  <c r="D5" i="1"/>
  <c r="F5" i="1"/>
  <c r="H5" i="1"/>
  <c r="B7" i="1"/>
  <c r="D7" i="1"/>
  <c r="F7" i="1"/>
  <c r="H7" i="1"/>
  <c r="J2" i="1"/>
  <c r="J3" i="1"/>
  <c r="F6" i="4" s="1"/>
  <c r="J4" i="1"/>
  <c r="J5" i="1"/>
  <c r="F8" i="4" s="1"/>
  <c r="J7" i="1"/>
  <c r="F9" i="4" s="1"/>
  <c r="E5" i="4"/>
  <c r="C4" i="4"/>
  <c r="D4" i="4"/>
  <c r="E4" i="4"/>
  <c r="F4" i="4"/>
  <c r="G4" i="4"/>
  <c r="H4" i="4"/>
  <c r="I4" i="4"/>
  <c r="C5" i="4"/>
  <c r="D5" i="4"/>
  <c r="G5" i="4"/>
  <c r="H5" i="4"/>
  <c r="I5" i="4"/>
  <c r="C6" i="4"/>
  <c r="D6" i="4"/>
  <c r="E6" i="4"/>
  <c r="G6" i="4"/>
  <c r="H6" i="4"/>
  <c r="I6" i="4"/>
  <c r="C7" i="4"/>
  <c r="D7" i="4"/>
  <c r="E7" i="4"/>
  <c r="G7" i="4"/>
  <c r="H7" i="4"/>
  <c r="I7" i="4"/>
  <c r="C8" i="4"/>
  <c r="D8" i="4"/>
  <c r="E8" i="4"/>
  <c r="G8" i="4"/>
  <c r="H8" i="4"/>
  <c r="I8" i="4"/>
  <c r="C9" i="4"/>
  <c r="D9" i="4"/>
  <c r="E9" i="4"/>
  <c r="G9" i="4"/>
  <c r="H9" i="4"/>
  <c r="I9" i="4"/>
  <c r="B4" i="4"/>
  <c r="B5" i="4"/>
  <c r="B6" i="4"/>
  <c r="B7" i="4"/>
  <c r="B8" i="4"/>
  <c r="B9" i="4"/>
  <c r="A5" i="4"/>
  <c r="A6" i="4"/>
  <c r="A7" i="4"/>
  <c r="A8" i="4"/>
  <c r="A9" i="4"/>
  <c r="A4" i="4"/>
  <c r="F7" i="4"/>
  <c r="F5" i="4"/>
</calcChain>
</file>

<file path=xl/sharedStrings.xml><?xml version="1.0" encoding="utf-8"?>
<sst xmlns="http://schemas.openxmlformats.org/spreadsheetml/2006/main" count="196" uniqueCount="126">
  <si>
    <t>event_name</t>
  </si>
  <si>
    <t>United_States</t>
  </si>
  <si>
    <t>India</t>
  </si>
  <si>
    <t>Canada</t>
  </si>
  <si>
    <t>Drop_Off_US</t>
  </si>
  <si>
    <t>view_promotion</t>
  </si>
  <si>
    <t>purchase</t>
  </si>
  <si>
    <t>Total_Count</t>
  </si>
  <si>
    <t>Drop_Off_India</t>
  </si>
  <si>
    <t>Drop_Off_Canada</t>
  </si>
  <si>
    <t>Total_Drop_Off</t>
  </si>
  <si>
    <t>        event_name,</t>
  </si>
  <si>
    <t>        user_pseudo_id,</t>
  </si>
  <si>
    <t>        country</t>
  </si>
  <si>
    <t>    event_name,</t>
  </si>
  <si>
    <t>SELECT</t>
  </si>
  <si>
    <t>  event_name, United_States, India, Canada,</t>
  </si>
  <si>
    <t>      ,  total_item_quantity, purchase_revenue_in_usd, refund_value_in_usd, shipping_value_in_usd, tax_value_in_usd</t>
  </si>
  <si>
    <t>      , transaction_id, page_title</t>
  </si>
  <si>
    <t>US_Helper</t>
  </si>
  <si>
    <t>India_Helper</t>
  </si>
  <si>
    <t>Canada_Helper</t>
  </si>
  <si>
    <t>Total_Helper</t>
  </si>
  <si>
    <t>first_visit</t>
  </si>
  <si>
    <t>view_item</t>
  </si>
  <si>
    <t>select_item</t>
  </si>
  <si>
    <t>select_promotion</t>
  </si>
  <si>
    <r>
      <t>SELECT</t>
    </r>
    <r>
      <rPr>
        <sz val="12"/>
        <color rgb="FF000000"/>
        <rFont val="Consolas"/>
        <family val="3"/>
      </rPr>
      <t> country,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event_name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count_events</t>
    </r>
  </si>
  <si>
    <r>
      <t>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</si>
  <si>
    <r>
      <t>  </t>
    </r>
    <r>
      <rPr>
        <sz val="12"/>
        <color rgb="FF37474F"/>
        <rFont val="Consolas"/>
        <family val="3"/>
      </rPr>
      <t>(</t>
    </r>
  </si>
  <si>
    <r>
      <t>  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</si>
  <si>
    <r>
      <t>      </t>
    </r>
    <r>
      <rPr>
        <sz val="12"/>
        <color rgb="FF3367D6"/>
        <rFont val="Consolas"/>
        <family val="3"/>
      </rPr>
      <t>FROM</t>
    </r>
    <r>
      <rPr>
        <sz val="12"/>
        <color rgb="FF37474F"/>
        <rFont val="Consolas"/>
        <family val="3"/>
      </rPr>
      <t>(</t>
    </r>
  </si>
  <si>
    <r>
      <t>   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ROW_NUMBER</t>
    </r>
    <r>
      <rPr>
        <sz val="12"/>
        <color rgb="FF37474F"/>
        <rFont val="Consolas"/>
        <family val="3"/>
      </rPr>
      <t>()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PARTITION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 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event_name,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row_num</t>
    </r>
  </si>
  <si>
    <r>
      <t>      ,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event_timestamp, event_name, user_pseudo_id, event_value_in_usd</t>
    </r>
  </si>
  <si>
    <r>
      <t>      ,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user_first_touch_timestamp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user_first_touch_timestamp, category, mobile_model_name, mobile_brand_name</t>
    </r>
  </si>
  <si>
    <r>
      <t>      , operating_system, </t>
    </r>
    <r>
      <rPr>
        <sz val="12"/>
        <color rgb="FF3367D6"/>
        <rFont val="Consolas"/>
        <family val="3"/>
      </rPr>
      <t>language</t>
    </r>
    <r>
      <rPr>
        <sz val="12"/>
        <color rgb="FF000000"/>
        <rFont val="Consolas"/>
        <family val="3"/>
      </rPr>
      <t>, is_limited_ad_tracking, browser, browser_version, country, medium, name, traffic_source, platform</t>
    </r>
  </si>
  <si>
    <r>
      <t>FROM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`tc-da-1.turing_data_analytics.raw_events`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s1</t>
    </r>
  </si>
  <si>
    <r>
      <t>WHERE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row_num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</si>
  <si>
    <r>
      <t>  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s2</t>
    </r>
  </si>
  <si>
    <r>
      <t>  </t>
    </r>
    <r>
      <rPr>
        <sz val="12"/>
        <color rgb="FF3367D6"/>
        <rFont val="Consolas"/>
        <family val="3"/>
      </rPr>
      <t>GROUP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country</t>
    </r>
  </si>
  <si>
    <r>
      <t>  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count_events </t>
    </r>
    <r>
      <rPr>
        <sz val="12"/>
        <color rgb="FF3367D6"/>
        <rFont val="Consolas"/>
        <family val="3"/>
      </rPr>
      <t>DESC</t>
    </r>
  </si>
  <si>
    <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</si>
  <si>
    <r>
      <t>FROM</t>
    </r>
    <r>
      <rPr>
        <sz val="12"/>
        <color rgb="FF37474F"/>
        <rFont val="Consolas"/>
        <family val="3"/>
      </rPr>
      <t>(</t>
    </r>
  </si>
  <si>
    <r>
      <t>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ROW_NUMBER</t>
    </r>
    <r>
      <rPr>
        <sz val="12"/>
        <color rgb="FF37474F"/>
        <rFont val="Consolas"/>
        <family val="3"/>
      </rPr>
      <t>()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PARTITION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 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event_name,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row_num</t>
    </r>
  </si>
  <si>
    <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event_name, event_timestamp;</t>
    </r>
  </si>
  <si>
    <t>add_to_cart</t>
  </si>
  <si>
    <t>begin_checkout</t>
  </si>
  <si>
    <t>add_shipping_info</t>
  </si>
  <si>
    <t>add_payment_info</t>
  </si>
  <si>
    <t>Online Sales Funnel Analysis</t>
  </si>
  <si>
    <t>  re.campaign,</t>
  </si>
  <si>
    <t>  am.Impressions,</t>
  </si>
  <si>
    <t>FROM</t>
  </si>
  <si>
    <t>JOIN</t>
  </si>
  <si>
    <t>ON</t>
  </si>
  <si>
    <t>WHERE</t>
  </si>
  <si>
    <t>  campaign,</t>
  </si>
  <si>
    <t>  Impressions</t>
  </si>
  <si>
    <r>
      <t>SELECT</t>
    </r>
    <r>
      <rPr>
        <sz val="12"/>
        <color rgb="FF000000"/>
        <rFont val="Consolas"/>
        <family val="3"/>
      </rPr>
      <t> </t>
    </r>
  </si>
  <si>
    <r>
      <t>  </t>
    </r>
    <r>
      <rPr>
        <sz val="12"/>
        <color rgb="FF0D904F"/>
        <rFont val="Consolas"/>
        <family val="3"/>
      </rPr>
      <t>`tc-da-1.turing_data_analytics.raw_events`</t>
    </r>
    <r>
      <rPr>
        <sz val="12"/>
        <color rgb="FF000000"/>
        <rFont val="Consolas"/>
        <family val="3"/>
      </rPr>
      <t> re</t>
    </r>
  </si>
  <si>
    <r>
      <t>  </t>
    </r>
    <r>
      <rPr>
        <sz val="12"/>
        <color rgb="FF0D904F"/>
        <rFont val="Consolas"/>
        <family val="3"/>
      </rPr>
      <t>`tc-da-1.turing_data_analytics.adsense_monthly`</t>
    </r>
    <r>
      <rPr>
        <sz val="12"/>
        <color rgb="FF000000"/>
        <rFont val="Consolas"/>
        <family val="3"/>
      </rPr>
      <t> am</t>
    </r>
  </si>
  <si>
    <r>
      <t>  re.</t>
    </r>
    <r>
      <rPr>
        <sz val="12"/>
        <color rgb="FF800000"/>
        <rFont val="Consolas"/>
        <family val="3"/>
      </rPr>
      <t>campaign</t>
    </r>
    <r>
      <rPr>
        <sz val="12"/>
        <color rgb="FF000000"/>
        <rFont val="Consolas"/>
        <family val="3"/>
      </rPr>
      <t> = am.Campaign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am.Month &lt;&gt; </t>
    </r>
    <r>
      <rPr>
        <sz val="12"/>
        <color rgb="FFF4511E"/>
        <rFont val="Consolas"/>
        <family val="3"/>
      </rPr>
      <t>202111</t>
    </r>
  </si>
  <si>
    <r>
      <t>  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re.</t>
    </r>
    <r>
      <rPr>
        <sz val="12"/>
        <color rgb="FF800000"/>
        <rFont val="Consolas"/>
        <family val="3"/>
      </rPr>
      <t>campaign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'BlackFriday_V1'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re.</t>
    </r>
    <r>
      <rPr>
        <sz val="12"/>
        <color rgb="FF800000"/>
        <rFont val="Consolas"/>
        <family val="3"/>
      </rPr>
      <t>campaign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'BlackFriday_V2'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EXTRACT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YEAR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))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2020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)</t>
    </r>
  </si>
  <si>
    <r>
      <t> 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re.</t>
    </r>
    <r>
      <rPr>
        <sz val="12"/>
        <color rgb="FF800000"/>
        <rFont val="Consolas"/>
        <family val="3"/>
      </rPr>
      <t>campaign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'NewYear_V1'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OR</t>
    </r>
    <r>
      <rPr>
        <sz val="12"/>
        <color rgb="FF000000"/>
        <rFont val="Consolas"/>
        <family val="3"/>
      </rPr>
      <t> re.</t>
    </r>
    <r>
      <rPr>
        <sz val="12"/>
        <color rgb="FF800000"/>
        <rFont val="Consolas"/>
        <family val="3"/>
      </rPr>
      <t>campaign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'NewYear_V2'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EXTRACT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YEAR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))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2021</t>
    </r>
  </si>
  <si>
    <r>
      <t>GROUP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</t>
    </r>
  </si>
  <si>
    <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</si>
  <si>
    <t>campaign</t>
  </si>
  <si>
    <t>Impressions</t>
  </si>
  <si>
    <t>clicks</t>
  </si>
  <si>
    <t>BlackFriday_V1</t>
  </si>
  <si>
    <t>BlackFriday_V2</t>
  </si>
  <si>
    <t>NewYear_V1</t>
  </si>
  <si>
    <t>NewYear_V2</t>
  </si>
  <si>
    <t>total</t>
  </si>
  <si>
    <t>converted</t>
  </si>
  <si>
    <t>COV%</t>
  </si>
  <si>
    <t>Standard Error (std)</t>
  </si>
  <si>
    <t>95% Confidence Interval (CI) Limits</t>
  </si>
  <si>
    <t>99% Confidence Interval (CI) Limits</t>
  </si>
  <si>
    <t>From</t>
  </si>
  <si>
    <t>To</t>
  </si>
  <si>
    <t>Probability that Variant is better than the control</t>
  </si>
  <si>
    <t>Results</t>
  </si>
  <si>
    <t>Z Score</t>
  </si>
  <si>
    <t>P value</t>
  </si>
  <si>
    <t>Significant at 95%</t>
  </si>
  <si>
    <t>NO</t>
  </si>
  <si>
    <t>Significant at 99%</t>
  </si>
  <si>
    <t>YES</t>
  </si>
  <si>
    <t>NewYear_V1 (control)</t>
  </si>
  <si>
    <t>NewYear_V2 (variant)</t>
  </si>
  <si>
    <t>BlackFriday_V1 (control)</t>
  </si>
  <si>
    <t>BlackFriday_V2 (variant)</t>
  </si>
  <si>
    <t>A/B Tests for Black Friday 2020 and New Year 2021 Campaigns</t>
  </si>
  <si>
    <r>
      <t> 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DISTINCT</t>
    </r>
    <r>
      <rPr>
        <sz val="12"/>
        <color rgb="FF000000"/>
        <rFont val="Consolas"/>
        <family val="3"/>
      </rPr>
      <t> user_pseudo_id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clicks</t>
    </r>
  </si>
  <si>
    <t>  campaign;</t>
  </si>
  <si>
    <r>
      <rPr>
        <b/>
        <i/>
        <sz val="12"/>
        <color theme="1"/>
        <rFont val="Calibri"/>
        <family val="2"/>
        <scheme val="minor"/>
      </rPr>
      <t xml:space="preserve">Analysis Results:                                                                                                     </t>
    </r>
    <r>
      <rPr>
        <sz val="12"/>
        <color theme="1"/>
        <rFont val="Calibri"/>
        <family val="2"/>
        <scheme val="minor"/>
      </rPr>
      <t>The A/B test shows that the BlackFriday_V2 campaign has a 35.97% probability to be better than the BlackFriday_V1 campaign, with P value 0.6006 and variant COV% at 0.10%.</t>
    </r>
  </si>
  <si>
    <r>
      <rPr>
        <b/>
        <i/>
        <sz val="12"/>
        <color theme="1"/>
        <rFont val="Calibri"/>
        <family val="2"/>
        <scheme val="minor"/>
      </rPr>
      <t>Analysis Results: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                                 The A/B test shows that the NewYear_V2 campaign has a zero probability to be better than the NewYear_V1 campaign, with P value 1.0 and variant COV% at 0.26%.</t>
    </r>
  </si>
  <si>
    <r>
      <rPr>
        <b/>
        <i/>
        <sz val="11"/>
        <color theme="1"/>
        <rFont val="Calibri"/>
        <family val="2"/>
        <scheme val="minor"/>
      </rPr>
      <t>Null Hypothesis</t>
    </r>
    <r>
      <rPr>
        <sz val="11"/>
        <color theme="1"/>
        <rFont val="Calibri"/>
        <family val="2"/>
        <scheme val="minor"/>
      </rPr>
      <t xml:space="preserve"> - There is no difference between the 2 Black Friday campaigns.                                                                                                   </t>
    </r>
    <r>
      <rPr>
        <b/>
        <i/>
        <sz val="11"/>
        <color theme="1"/>
        <rFont val="Calibri"/>
        <family val="2"/>
        <scheme val="minor"/>
      </rPr>
      <t>Alternative Hypothesis</t>
    </r>
    <r>
      <rPr>
        <sz val="11"/>
        <color theme="1"/>
        <rFont val="Calibri"/>
        <family val="2"/>
        <scheme val="minor"/>
      </rPr>
      <t xml:space="preserve"> - BlackFriday_V2 campaign yielded different results than BlackFriday_V1 campaign</t>
    </r>
  </si>
  <si>
    <r>
      <rPr>
        <b/>
        <i/>
        <sz val="11"/>
        <color theme="1"/>
        <rFont val="Calibri"/>
        <family val="2"/>
        <scheme val="minor"/>
      </rPr>
      <t>Null Hypothesis</t>
    </r>
    <r>
      <rPr>
        <sz val="11"/>
        <color theme="1"/>
        <rFont val="Calibri"/>
        <family val="2"/>
        <scheme val="minor"/>
      </rPr>
      <t xml:space="preserve"> - There is no difference between the 2 New Year campaigns.                                                                                                   </t>
    </r>
    <r>
      <rPr>
        <b/>
        <i/>
        <sz val="11"/>
        <color theme="1"/>
        <rFont val="Calibri"/>
        <family val="2"/>
        <scheme val="minor"/>
      </rPr>
      <t>Alternative Hypothesis</t>
    </r>
    <r>
      <rPr>
        <sz val="11"/>
        <color theme="1"/>
        <rFont val="Calibri"/>
        <family val="2"/>
        <scheme val="minor"/>
      </rPr>
      <t xml:space="preserve"> - New Year_V2 campaign yielded different results than New Year_V1 campaign</t>
    </r>
  </si>
  <si>
    <t>--General sales funnel data--</t>
  </si>
  <si>
    <t>--Check out funnel data--</t>
  </si>
  <si>
    <r>
      <t>WITH</t>
    </r>
    <r>
      <rPr>
        <sz val="12"/>
        <color rgb="FF000000"/>
        <rFont val="Consolas"/>
        <family val="3"/>
      </rPr>
      <t> t1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</si>
  <si>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</t>
    </r>
    <r>
      <rPr>
        <sz val="12"/>
        <color rgb="FF3367D6"/>
        <rFont val="Consolas"/>
        <family val="3"/>
      </rPr>
      <t>WITH</t>
    </r>
    <r>
      <rPr>
        <sz val="12"/>
        <color rgb="FF000000"/>
        <rFont val="Consolas"/>
        <family val="3"/>
      </rPr>
      <t> main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</si>
  <si>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</t>
    </r>
    <r>
      <rPr>
        <sz val="12"/>
        <color rgb="FF3367D6"/>
        <rFont val="Consolas"/>
        <family val="3"/>
      </rPr>
      <t>SELECT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*</t>
    </r>
  </si>
  <si>
    <r>
      <t>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</si>
  <si>
    <r>
      <t>      </t>
    </r>
    <r>
      <rPr>
        <sz val="12"/>
        <color rgb="FF3367D6"/>
        <rFont val="Consolas"/>
        <family val="3"/>
      </rPr>
      <t>SELECT</t>
    </r>
  </si>
  <si>
    <r>
      <t>        </t>
    </r>
    <r>
      <rPr>
        <sz val="12"/>
        <color rgb="FF3367D6"/>
        <rFont val="Consolas"/>
        <family val="3"/>
      </rPr>
      <t>ROW_NUMBER</t>
    </r>
    <r>
      <rPr>
        <sz val="12"/>
        <color rgb="FF37474F"/>
        <rFont val="Consolas"/>
        <family val="3"/>
      </rPr>
      <t>()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PARTITION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 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user_pseudo_id, event_name,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row_num,</t>
    </r>
  </si>
  <si>
    <r>
      <t>        </t>
    </r>
    <r>
      <rPr>
        <sz val="12"/>
        <color rgb="FF3367D6"/>
        <rFont val="Consolas"/>
        <family val="3"/>
      </rPr>
      <t>TIMESTAMP_MICROS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event_timestamp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event_timestamp,</t>
    </r>
  </si>
  <si>
    <r>
      <t>    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`tc-da-1.turing_data_analytics.raw_events`</t>
    </r>
  </si>
  <si>
    <r>
      <t>      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s1</t>
    </r>
  </si>
  <si>
    <r>
      <t>    </t>
    </r>
    <r>
      <rPr>
        <sz val="12"/>
        <color rgb="FF3367D6"/>
        <rFont val="Consolas"/>
        <family val="3"/>
      </rPr>
      <t>WHERE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row_num</t>
    </r>
    <r>
      <rPr>
        <sz val="12"/>
        <color rgb="FF000000"/>
        <rFont val="Consolas"/>
        <family val="3"/>
      </rPr>
      <t> =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AND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country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!=</t>
    </r>
    <r>
      <rPr>
        <sz val="12"/>
        <color rgb="FF000000"/>
        <rFont val="Consolas"/>
        <family val="3"/>
      </rPr>
      <t> </t>
    </r>
    <r>
      <rPr>
        <sz val="12"/>
        <color rgb="FF0D904F"/>
        <rFont val="Consolas"/>
        <family val="3"/>
      </rPr>
      <t>'(not set)'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)</t>
    </r>
  </si>
  <si>
    <r>
      <t>  </t>
    </r>
    <r>
      <rPr>
        <sz val="12"/>
        <color rgb="FF3367D6"/>
        <rFont val="Consolas"/>
        <family val="3"/>
      </rPr>
      <t>SELECT</t>
    </r>
  </si>
  <si>
    <r>
      <t>   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country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'United States'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United_States,</t>
    </r>
  </si>
  <si>
    <r>
      <t>   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country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'India'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India,</t>
    </r>
  </si>
  <si>
    <r>
      <t>    </t>
    </r>
    <r>
      <rPr>
        <sz val="12"/>
        <color rgb="FF3367D6"/>
        <rFont val="Consolas"/>
        <family val="3"/>
      </rPr>
      <t>COUNT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CASE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WHEN</t>
    </r>
    <r>
      <rPr>
        <sz val="12"/>
        <color rgb="FF000000"/>
        <rFont val="Consolas"/>
        <family val="3"/>
      </rPr>
      <t> </t>
    </r>
    <r>
      <rPr>
        <sz val="12"/>
        <color rgb="FF800000"/>
        <rFont val="Consolas"/>
        <family val="3"/>
      </rPr>
      <t>country</t>
    </r>
    <r>
      <rPr>
        <sz val="12"/>
        <color rgb="FF000000"/>
        <rFont val="Consolas"/>
        <family val="3"/>
      </rPr>
      <t> = </t>
    </r>
    <r>
      <rPr>
        <sz val="12"/>
        <color rgb="FF0D904F"/>
        <rFont val="Consolas"/>
        <family val="3"/>
      </rPr>
      <t>'Canada'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THEN</t>
    </r>
    <r>
      <rPr>
        <sz val="12"/>
        <color rgb="FF000000"/>
        <rFont val="Consolas"/>
        <family val="3"/>
      </rPr>
      <t> </t>
    </r>
    <r>
      <rPr>
        <sz val="12"/>
        <color rgb="FFF4511E"/>
        <rFont val="Consolas"/>
        <family val="3"/>
      </rPr>
      <t>1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END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Canada</t>
    </r>
  </si>
  <si>
    <r>
      <t>  </t>
    </r>
    <r>
      <rPr>
        <sz val="12"/>
        <color rgb="FF3367D6"/>
        <rFont val="Consolas"/>
        <family val="3"/>
      </rPr>
      <t>FROM</t>
    </r>
    <r>
      <rPr>
        <sz val="12"/>
        <color rgb="FF000000"/>
        <rFont val="Consolas"/>
        <family val="3"/>
      </rPr>
      <t> main</t>
    </r>
  </si>
  <si>
    <r>
      <t>  </t>
    </r>
    <r>
      <rPr>
        <sz val="12"/>
        <color rgb="FF3367D6"/>
        <rFont val="Consolas"/>
        <family val="3"/>
      </rPr>
      <t>GROUP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event_name</t>
    </r>
  </si>
  <si>
    <r>
      <t>  </t>
    </r>
    <r>
      <rPr>
        <sz val="12"/>
        <color rgb="FF3367D6"/>
        <rFont val="Consolas"/>
        <family val="3"/>
      </rPr>
      <t>HAVING</t>
    </r>
    <r>
      <rPr>
        <sz val="12"/>
        <color rgb="FF000000"/>
        <rFont val="Consolas"/>
        <family val="3"/>
      </rPr>
      <t> event_name </t>
    </r>
    <r>
      <rPr>
        <sz val="12"/>
        <color rgb="FF3367D6"/>
        <rFont val="Consolas"/>
        <family val="3"/>
      </rPr>
      <t>IN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0D904F"/>
        <rFont val="Consolas"/>
        <family val="3"/>
      </rPr>
      <t>'first_visit'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'view_promotion'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'view_item'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'select_item'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'select_promotion'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'purchase'</t>
    </r>
    <r>
      <rPr>
        <sz val="12"/>
        <color rgb="FF37474F"/>
        <rFont val="Consolas"/>
        <family val="3"/>
      </rPr>
      <t>))</t>
    </r>
  </si>
  <si>
    <r>
      <t>  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United_States </t>
    </r>
    <r>
      <rPr>
        <sz val="12"/>
        <color rgb="FF37474F"/>
        <rFont val="Consolas"/>
        <family val="3"/>
      </rPr>
      <t>+</t>
    </r>
    <r>
      <rPr>
        <sz val="12"/>
        <color rgb="FF000000"/>
        <rFont val="Consolas"/>
        <family val="3"/>
      </rPr>
      <t> India </t>
    </r>
    <r>
      <rPr>
        <sz val="12"/>
        <color rgb="FF37474F"/>
        <rFont val="Consolas"/>
        <family val="3"/>
      </rPr>
      <t>+</t>
    </r>
    <r>
      <rPr>
        <sz val="12"/>
        <color rgb="FF000000"/>
        <rFont val="Consolas"/>
        <family val="3"/>
      </rPr>
      <t> Canada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Total_Count,</t>
    </r>
  </si>
  <si>
    <r>
      <t>  United_States </t>
    </r>
    <r>
      <rPr>
        <sz val="12"/>
        <color rgb="FF37474F"/>
        <rFont val="Consolas"/>
        <family val="3"/>
      </rPr>
      <t>/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FIRST_VALUE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United_States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United_States </t>
    </r>
    <r>
      <rPr>
        <sz val="12"/>
        <color rgb="FF3367D6"/>
        <rFont val="Consolas"/>
        <family val="3"/>
      </rPr>
      <t>DESC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Drop_Off_US,</t>
    </r>
  </si>
  <si>
    <r>
      <t>  India </t>
    </r>
    <r>
      <rPr>
        <sz val="12"/>
        <color rgb="FF37474F"/>
        <rFont val="Consolas"/>
        <family val="3"/>
      </rPr>
      <t>/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FIRST_VALUE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India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India </t>
    </r>
    <r>
      <rPr>
        <sz val="12"/>
        <color rgb="FF3367D6"/>
        <rFont val="Consolas"/>
        <family val="3"/>
      </rPr>
      <t>DESC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Drop_Off_India,</t>
    </r>
  </si>
  <si>
    <r>
      <t>  Canada </t>
    </r>
    <r>
      <rPr>
        <sz val="12"/>
        <color rgb="FF37474F"/>
        <rFont val="Consolas"/>
        <family val="3"/>
      </rPr>
      <t>/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FIRST_VALUE</t>
    </r>
    <r>
      <rPr>
        <sz val="12"/>
        <color rgb="FF37474F"/>
        <rFont val="Consolas"/>
        <family val="3"/>
      </rPr>
      <t>(</t>
    </r>
    <r>
      <rPr>
        <sz val="12"/>
        <color rgb="FF000000"/>
        <rFont val="Consolas"/>
        <family val="3"/>
      </rPr>
      <t>Canada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OVER</t>
    </r>
    <r>
      <rPr>
        <sz val="12"/>
        <color rgb="FF37474F"/>
        <rFont val="Consolas"/>
        <family val="3"/>
      </rPr>
      <t>(</t>
    </r>
    <r>
      <rPr>
        <sz val="12"/>
        <color rgb="FF3367D6"/>
        <rFont val="Consolas"/>
        <family val="3"/>
      </rP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Canada </t>
    </r>
    <r>
      <rPr>
        <sz val="12"/>
        <color rgb="FF3367D6"/>
        <rFont val="Consolas"/>
        <family val="3"/>
      </rPr>
      <t>DESC</t>
    </r>
    <r>
      <rPr>
        <sz val="12"/>
        <color rgb="FF37474F"/>
        <rFont val="Consolas"/>
        <family val="3"/>
      </rPr>
      <t>)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AS</t>
    </r>
    <r>
      <rPr>
        <sz val="12"/>
        <color rgb="FF000000"/>
        <rFont val="Consolas"/>
        <family val="3"/>
      </rPr>
      <t> Drop_Off_Canada,</t>
    </r>
  </si>
  <si>
    <r>
      <t>FROM</t>
    </r>
    <r>
      <rPr>
        <sz val="12"/>
        <color rgb="FF000000"/>
        <rFont val="Consolas"/>
        <family val="3"/>
      </rPr>
      <t> t1</t>
    </r>
  </si>
  <si>
    <r>
      <t>ORDER</t>
    </r>
    <r>
      <rPr>
        <sz val="12"/>
        <color rgb="FF000000"/>
        <rFont val="Consolas"/>
        <family val="3"/>
      </rPr>
      <t> </t>
    </r>
    <r>
      <rPr>
        <sz val="12"/>
        <color rgb="FF3367D6"/>
        <rFont val="Consolas"/>
        <family val="3"/>
      </rPr>
      <t>BY</t>
    </r>
    <r>
      <rPr>
        <sz val="12"/>
        <color rgb="FF000000"/>
        <rFont val="Consolas"/>
        <family val="3"/>
      </rPr>
      <t> United_States </t>
    </r>
    <r>
      <rPr>
        <sz val="12"/>
        <color rgb="FF3367D6"/>
        <rFont val="Consolas"/>
        <family val="3"/>
      </rPr>
      <t>DESC</t>
    </r>
    <r>
      <rPr>
        <sz val="12"/>
        <color rgb="FF000000"/>
        <rFont val="Consolas"/>
        <family val="3"/>
      </rPr>
      <t>;</t>
    </r>
  </si>
  <si>
    <r>
      <t>  </t>
    </r>
    <r>
      <rPr>
        <sz val="12"/>
        <color rgb="FF3367D6"/>
        <rFont val="Consolas"/>
        <family val="3"/>
      </rPr>
      <t>HAVING</t>
    </r>
    <r>
      <rPr>
        <sz val="12"/>
        <color rgb="FF000000"/>
        <rFont val="Consolas"/>
        <family val="3"/>
      </rPr>
      <t> event_name </t>
    </r>
    <r>
      <rPr>
        <sz val="12"/>
        <color rgb="FF3367D6"/>
        <rFont val="Consolas"/>
        <family val="3"/>
      </rPr>
      <t>IN</t>
    </r>
    <r>
      <rPr>
        <sz val="12"/>
        <color rgb="FF000000"/>
        <rFont val="Consolas"/>
        <family val="3"/>
      </rPr>
      <t> </t>
    </r>
    <r>
      <rPr>
        <sz val="12"/>
        <color rgb="FF37474F"/>
        <rFont val="Consolas"/>
        <family val="3"/>
      </rPr>
      <t>(</t>
    </r>
    <r>
      <rPr>
        <sz val="12"/>
        <color rgb="FF0D904F"/>
        <rFont val="Consolas"/>
        <family val="3"/>
      </rPr>
      <t>'add_to_cart'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'begin_checkout'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'add_shipping_info'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'select_promotion'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'add_payment_info'</t>
    </r>
    <r>
      <rPr>
        <sz val="12"/>
        <color rgb="FF000000"/>
        <rFont val="Consolas"/>
        <family val="3"/>
      </rPr>
      <t>, </t>
    </r>
    <r>
      <rPr>
        <sz val="12"/>
        <color rgb="FF0D904F"/>
        <rFont val="Consolas"/>
        <family val="3"/>
      </rPr>
      <t>'purchase'</t>
    </r>
    <r>
      <rPr>
        <sz val="12"/>
        <color rgb="FF37474F"/>
        <rFont val="Consolas"/>
        <family val="3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</si>
</sst>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3367D6"/>
      <name val="Consolas"/>
      <family val="3"/>
    </font>
    <font>
      <sz val="12"/>
      <color rgb="FF000000"/>
      <name val="Consolas"/>
      <family val="3"/>
    </font>
    <font>
      <sz val="12"/>
      <color rgb="FF37474F"/>
      <name val="Consolas"/>
      <family val="3"/>
    </font>
    <font>
      <sz val="12"/>
      <color rgb="FF0D904F"/>
      <name val="Consolas"/>
      <family val="3"/>
    </font>
    <font>
      <sz val="12"/>
      <color rgb="FF800000"/>
      <name val="Consolas"/>
      <family val="3"/>
    </font>
    <font>
      <sz val="12"/>
      <color rgb="FFF4511E"/>
      <name val="Consolas"/>
      <family val="3"/>
    </font>
    <font>
      <sz val="12"/>
      <color theme="1"/>
      <name val="Calibri"/>
      <family val="2"/>
      <scheme val="minor"/>
    </font>
    <font>
      <b/>
      <i/>
      <sz val="18"/>
      <color theme="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Nunito"/>
    </font>
    <font>
      <b/>
      <sz val="8"/>
      <color theme="1"/>
      <name val="Nunito"/>
    </font>
    <font>
      <b/>
      <sz val="10"/>
      <color theme="1"/>
      <name val="Nunito"/>
    </font>
    <font>
      <sz val="9"/>
      <color theme="1"/>
      <name val="Nunito"/>
    </font>
    <font>
      <b/>
      <sz val="18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D81B6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18" fillId="0" borderId="0" xfId="0" applyFont="1"/>
    <xf numFmtId="0" fontId="19" fillId="0" borderId="0" xfId="0" applyFont="1"/>
    <xf numFmtId="164" fontId="0" fillId="0" borderId="0" xfId="1" applyNumberFormat="1" applyFont="1" applyAlignment="1">
      <alignment horizontal="center"/>
    </xf>
    <xf numFmtId="9" fontId="0" fillId="0" borderId="0" xfId="1" applyFont="1" applyBorder="1"/>
    <xf numFmtId="164" fontId="0" fillId="0" borderId="0" xfId="1" applyNumberFormat="1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20" fillId="0" borderId="0" xfId="0" applyFont="1"/>
    <xf numFmtId="0" fontId="20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20" fillId="0" borderId="18" xfId="0" applyFont="1" applyBorder="1"/>
    <xf numFmtId="0" fontId="20" fillId="0" borderId="20" xfId="0" applyFont="1" applyBorder="1"/>
    <xf numFmtId="0" fontId="0" fillId="0" borderId="21" xfId="0" applyBorder="1"/>
    <xf numFmtId="0" fontId="16" fillId="0" borderId="23" xfId="0" applyFont="1" applyBorder="1"/>
    <xf numFmtId="0" fontId="0" fillId="0" borderId="24" xfId="0" applyBorder="1"/>
    <xf numFmtId="0" fontId="0" fillId="0" borderId="25" xfId="0" applyBorder="1"/>
    <xf numFmtId="164" fontId="0" fillId="0" borderId="0" xfId="1" applyNumberFormat="1" applyFont="1" applyBorder="1"/>
    <xf numFmtId="164" fontId="0" fillId="0" borderId="19" xfId="1" applyNumberFormat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0" xfId="0" applyFill="1"/>
    <xf numFmtId="0" fontId="31" fillId="37" borderId="0" xfId="0" applyFont="1" applyFill="1" applyAlignment="1">
      <alignment horizontal="center" vertical="center" wrapText="1"/>
    </xf>
    <xf numFmtId="0" fontId="29" fillId="36" borderId="15" xfId="0" applyFont="1" applyFill="1" applyBorder="1" applyAlignment="1">
      <alignment vertical="center" wrapText="1"/>
    </xf>
    <xf numFmtId="0" fontId="30" fillId="37" borderId="16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0" fillId="38" borderId="18" xfId="0" applyFont="1" applyFill="1" applyBorder="1" applyAlignment="1">
      <alignment horizontal="center" vertical="center" wrapText="1"/>
    </xf>
    <xf numFmtId="3" fontId="30" fillId="38" borderId="0" xfId="0" applyNumberFormat="1" applyFont="1" applyFill="1" applyAlignment="1">
      <alignment horizontal="center" vertical="center" wrapText="1"/>
    </xf>
    <xf numFmtId="0" fontId="30" fillId="38" borderId="0" xfId="0" applyFont="1" applyFill="1" applyAlignment="1">
      <alignment horizontal="center" vertical="center" wrapText="1"/>
    </xf>
    <xf numFmtId="10" fontId="30" fillId="38" borderId="19" xfId="0" applyNumberFormat="1" applyFont="1" applyFill="1" applyBorder="1" applyAlignment="1">
      <alignment horizontal="center" vertical="center" wrapText="1"/>
    </xf>
    <xf numFmtId="0" fontId="30" fillId="38" borderId="20" xfId="0" applyFont="1" applyFill="1" applyBorder="1" applyAlignment="1">
      <alignment horizontal="center" vertical="center" wrapText="1"/>
    </xf>
    <xf numFmtId="3" fontId="30" fillId="38" borderId="21" xfId="0" applyNumberFormat="1" applyFont="1" applyFill="1" applyBorder="1" applyAlignment="1">
      <alignment horizontal="center" vertical="center" wrapText="1"/>
    </xf>
    <xf numFmtId="0" fontId="30" fillId="38" borderId="21" xfId="0" applyFont="1" applyFill="1" applyBorder="1" applyAlignment="1">
      <alignment horizontal="center" vertical="center" wrapText="1"/>
    </xf>
    <xf numFmtId="10" fontId="30" fillId="38" borderId="22" xfId="0" applyNumberFormat="1" applyFont="1" applyFill="1" applyBorder="1" applyAlignment="1">
      <alignment horizontal="center" vertical="center" wrapText="1"/>
    </xf>
    <xf numFmtId="0" fontId="30" fillId="36" borderId="18" xfId="0" applyFont="1" applyFill="1" applyBorder="1" applyAlignment="1">
      <alignment horizontal="center" vertical="center" wrapText="1"/>
    </xf>
    <xf numFmtId="0" fontId="30" fillId="36" borderId="19" xfId="0" applyFont="1" applyFill="1" applyBorder="1" applyAlignment="1">
      <alignment horizontal="center" vertical="center" wrapText="1"/>
    </xf>
    <xf numFmtId="0" fontId="30" fillId="36" borderId="20" xfId="0" applyFont="1" applyFill="1" applyBorder="1" applyAlignment="1">
      <alignment horizontal="center" vertical="center" wrapText="1"/>
    </xf>
    <xf numFmtId="0" fontId="30" fillId="36" borderId="15" xfId="0" applyFont="1" applyFill="1" applyBorder="1" applyAlignment="1">
      <alignment horizontal="center" vertical="center" wrapText="1"/>
    </xf>
    <xf numFmtId="0" fontId="30" fillId="40" borderId="17" xfId="0" applyFont="1" applyFill="1" applyBorder="1" applyAlignment="1">
      <alignment horizontal="center" vertical="center" wrapText="1"/>
    </xf>
    <xf numFmtId="0" fontId="30" fillId="40" borderId="22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10" fontId="30" fillId="43" borderId="0" xfId="0" applyNumberFormat="1" applyFont="1" applyFill="1" applyAlignment="1">
      <alignment horizontal="center" vertical="center" wrapText="1"/>
    </xf>
    <xf numFmtId="10" fontId="30" fillId="43" borderId="21" xfId="0" applyNumberFormat="1" applyFont="1" applyFill="1" applyBorder="1" applyAlignment="1">
      <alignment horizontal="center" vertical="center" wrapText="1"/>
    </xf>
    <xf numFmtId="0" fontId="30" fillId="43" borderId="22" xfId="0" applyFont="1" applyFill="1" applyBorder="1" applyAlignment="1">
      <alignment horizontal="center" vertical="center" wrapText="1"/>
    </xf>
    <xf numFmtId="0" fontId="30" fillId="42" borderId="17" xfId="0" applyFont="1" applyFill="1" applyBorder="1" applyAlignment="1">
      <alignment horizontal="center" vertical="center" wrapText="1"/>
    </xf>
    <xf numFmtId="0" fontId="30" fillId="42" borderId="22" xfId="0" applyFont="1" applyFill="1" applyBorder="1" applyAlignment="1">
      <alignment horizontal="center" vertical="center" wrapText="1"/>
    </xf>
    <xf numFmtId="0" fontId="0" fillId="0" borderId="26" xfId="0" applyBorder="1"/>
    <xf numFmtId="0" fontId="31" fillId="37" borderId="31" xfId="0" applyFont="1" applyFill="1" applyBorder="1" applyAlignment="1">
      <alignment horizontal="center" vertical="center" wrapText="1"/>
    </xf>
    <xf numFmtId="0" fontId="31" fillId="37" borderId="32" xfId="0" applyFont="1" applyFill="1" applyBorder="1" applyAlignment="1">
      <alignment horizontal="center" vertical="center" wrapText="1"/>
    </xf>
    <xf numFmtId="10" fontId="30" fillId="35" borderId="31" xfId="0" applyNumberFormat="1" applyFont="1" applyFill="1" applyBorder="1" applyAlignment="1">
      <alignment horizontal="center" vertical="center" wrapText="1"/>
    </xf>
    <xf numFmtId="10" fontId="30" fillId="35" borderId="0" xfId="0" applyNumberFormat="1" applyFont="1" applyFill="1" applyAlignment="1">
      <alignment horizontal="center" vertical="center" wrapText="1"/>
    </xf>
    <xf numFmtId="10" fontId="30" fillId="35" borderId="32" xfId="0" applyNumberFormat="1" applyFont="1" applyFill="1" applyBorder="1" applyAlignment="1">
      <alignment horizontal="center" vertical="center" wrapText="1"/>
    </xf>
    <xf numFmtId="10" fontId="30" fillId="35" borderId="33" xfId="0" applyNumberFormat="1" applyFont="1" applyFill="1" applyBorder="1" applyAlignment="1">
      <alignment horizontal="center" vertical="center" wrapText="1"/>
    </xf>
    <xf numFmtId="10" fontId="30" fillId="35" borderId="26" xfId="0" applyNumberFormat="1" applyFont="1" applyFill="1" applyBorder="1" applyAlignment="1">
      <alignment horizontal="center" vertical="center" wrapText="1"/>
    </xf>
    <xf numFmtId="10" fontId="30" fillId="35" borderId="34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27" fillId="34" borderId="0" xfId="0" applyFont="1" applyFill="1" applyAlignment="1">
      <alignment vertical="center"/>
    </xf>
    <xf numFmtId="0" fontId="28" fillId="41" borderId="0" xfId="0" applyFont="1" applyFill="1" applyAlignment="1">
      <alignment horizontal="center" vertical="center"/>
    </xf>
    <xf numFmtId="0" fontId="34" fillId="41" borderId="0" xfId="0" applyFont="1" applyFill="1" applyAlignment="1">
      <alignment horizontal="center" vertical="center"/>
    </xf>
    <xf numFmtId="0" fontId="27" fillId="0" borderId="0" xfId="0" applyFont="1" applyAlignment="1">
      <alignment horizontal="left" wrapText="1"/>
    </xf>
    <xf numFmtId="0" fontId="31" fillId="37" borderId="28" xfId="0" applyFont="1" applyFill="1" applyBorder="1" applyAlignment="1">
      <alignment horizontal="center" vertical="center" wrapText="1"/>
    </xf>
    <xf numFmtId="0" fontId="31" fillId="37" borderId="29" xfId="0" applyFont="1" applyFill="1" applyBorder="1" applyAlignment="1">
      <alignment horizontal="center" vertical="center" wrapText="1"/>
    </xf>
    <xf numFmtId="0" fontId="31" fillId="37" borderId="30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0" fillId="39" borderId="15" xfId="0" applyFont="1" applyFill="1" applyBorder="1" applyAlignment="1">
      <alignment horizontal="center" vertical="center" wrapText="1"/>
    </xf>
    <xf numFmtId="0" fontId="30" fillId="39" borderId="18" xfId="0" applyFont="1" applyFill="1" applyBorder="1" applyAlignment="1">
      <alignment horizontal="center" vertical="center" wrapText="1"/>
    </xf>
    <xf numFmtId="0" fontId="30" fillId="39" borderId="20" xfId="0" applyFont="1" applyFill="1" applyBorder="1" applyAlignment="1">
      <alignment horizontal="center" vertical="center" wrapText="1"/>
    </xf>
    <xf numFmtId="10" fontId="32" fillId="35" borderId="17" xfId="0" applyNumberFormat="1" applyFont="1" applyFill="1" applyBorder="1" applyAlignment="1">
      <alignment horizontal="center" vertical="center" wrapText="1"/>
    </xf>
    <xf numFmtId="10" fontId="32" fillId="35" borderId="19" xfId="0" applyNumberFormat="1" applyFont="1" applyFill="1" applyBorder="1" applyAlignment="1">
      <alignment horizontal="center" vertical="center" wrapText="1"/>
    </xf>
    <xf numFmtId="10" fontId="32" fillId="35" borderId="22" xfId="0" applyNumberFormat="1" applyFont="1" applyFill="1" applyBorder="1" applyAlignment="1">
      <alignment horizontal="center" vertical="center" wrapText="1"/>
    </xf>
    <xf numFmtId="0" fontId="33" fillId="39" borderId="15" xfId="0" applyFont="1" applyFill="1" applyBorder="1" applyAlignment="1">
      <alignment horizontal="center" vertical="center" wrapText="1"/>
    </xf>
    <xf numFmtId="0" fontId="33" fillId="39" borderId="18" xfId="0" applyFont="1" applyFill="1" applyBorder="1" applyAlignment="1">
      <alignment horizontal="center" vertical="center" wrapText="1"/>
    </xf>
    <xf numFmtId="0" fontId="33" fillId="39" borderId="2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Online Sales</a:t>
            </a:r>
            <a:r>
              <a:rPr lang="en-US" b="1" baseline="0">
                <a:solidFill>
                  <a:schemeClr val="accent1"/>
                </a:solidFill>
              </a:rPr>
              <a:t> - US</a:t>
            </a:r>
            <a:endParaRPr lang="en-US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468352386659498"/>
          <c:y val="3.5460992907801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06119297979484"/>
          <c:y val="0.26304964539007092"/>
          <c:w val="0.67823185951112652"/>
          <c:h val="0.68021276595744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'Funnels Data'!$B$1</c:f>
              <c:strCache>
                <c:ptCount val="1"/>
                <c:pt idx="0">
                  <c:v>US_Helper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Data'!$B$2:$B$7</c:f>
              <c:numCache>
                <c:formatCode>General</c:formatCode>
                <c:ptCount val="6"/>
                <c:pt idx="0">
                  <c:v>0</c:v>
                </c:pt>
                <c:pt idx="1">
                  <c:v>33975.5</c:v>
                </c:pt>
                <c:pt idx="2">
                  <c:v>42955</c:v>
                </c:pt>
                <c:pt idx="3">
                  <c:v>53505</c:v>
                </c:pt>
                <c:pt idx="4">
                  <c:v>54651</c:v>
                </c:pt>
                <c:pt idx="5">
                  <c:v>55460.5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8-4C57-86F1-503CA82C361C}"/>
            </c:ext>
          </c:extLst>
        </c:ser>
        <c:ser>
          <c:idx val="1"/>
          <c:order val="1"/>
          <c:tx>
            <c:strRef>
              <c:f>'Funnels Data'!$C$1</c:f>
              <c:strCache>
                <c:ptCount val="1"/>
                <c:pt idx="0">
                  <c:v>United_States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7.7135367243484935E-3"/>
                  <c:y val="5.625844228904436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8-4C57-86F1-503CA82C361C}"/>
                </c:ext>
              </c:extLst>
            </c:dLbl>
            <c:dLbl>
              <c:idx val="3"/>
              <c:layout>
                <c:manualLayout>
                  <c:x val="0.10687244277518897"/>
                  <c:y val="1.6877532684748505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8-4C57-86F1-503CA82C361C}"/>
                </c:ext>
              </c:extLst>
            </c:dLbl>
            <c:dLbl>
              <c:idx val="4"/>
              <c:layout>
                <c:manualLayout>
                  <c:x val="8.6387874728505093E-2"/>
                  <c:y val="5.6258442282495022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8-4C57-86F1-503CA82C361C}"/>
                </c:ext>
              </c:extLst>
            </c:dLbl>
            <c:dLbl>
              <c:idx val="5"/>
              <c:layout>
                <c:manualLayout>
                  <c:x val="8.8534737545393219E-2"/>
                  <c:y val="1.30986893275973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8-4C57-86F1-503CA82C36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Data'!$C$2:$C$7</c:f>
              <c:numCache>
                <c:formatCode>General</c:formatCode>
                <c:ptCount val="6"/>
                <c:pt idx="0">
                  <c:v>112863</c:v>
                </c:pt>
                <c:pt idx="1">
                  <c:v>44912</c:v>
                </c:pt>
                <c:pt idx="2">
                  <c:v>26953</c:v>
                </c:pt>
                <c:pt idx="3">
                  <c:v>5853</c:v>
                </c:pt>
                <c:pt idx="4">
                  <c:v>3561</c:v>
                </c:pt>
                <c:pt idx="5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78-4C57-86F1-503CA82C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94242095"/>
        <c:axId val="194243759"/>
      </c:barChart>
      <c:catAx>
        <c:axId val="194242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759"/>
        <c:crosses val="autoZero"/>
        <c:auto val="1"/>
        <c:lblAlgn val="ctr"/>
        <c:lblOffset val="100"/>
        <c:noMultiLvlLbl val="0"/>
      </c:catAx>
      <c:valAx>
        <c:axId val="194243759"/>
        <c:scaling>
          <c:orientation val="minMax"/>
          <c:max val="117160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19424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Online</a:t>
            </a:r>
            <a:r>
              <a:rPr lang="en-US" b="1" baseline="0">
                <a:solidFill>
                  <a:schemeClr val="accent1"/>
                </a:solidFill>
              </a:rPr>
              <a:t> Sales -India</a:t>
            </a:r>
            <a:endParaRPr lang="en-US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2124777183600716"/>
          <c:y val="5.6888872961995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609373026232684"/>
          <c:y val="0.26375103727005078"/>
          <c:w val="0.66895083301753056"/>
          <c:h val="0.693582308008452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'Funnels Data'!$D$1</c:f>
              <c:strCache>
                <c:ptCount val="1"/>
                <c:pt idx="0">
                  <c:v>India_Helper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Data'!$D$2:$D$7</c:f>
              <c:numCache>
                <c:formatCode>General</c:formatCode>
                <c:ptCount val="6"/>
                <c:pt idx="0">
                  <c:v>0</c:v>
                </c:pt>
                <c:pt idx="1">
                  <c:v>7283</c:v>
                </c:pt>
                <c:pt idx="2">
                  <c:v>9161</c:v>
                </c:pt>
                <c:pt idx="3">
                  <c:v>11447</c:v>
                </c:pt>
                <c:pt idx="4">
                  <c:v>11670</c:v>
                </c:pt>
                <c:pt idx="5">
                  <c:v>11855.5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B-4B9A-B977-F5797DFD6C1B}"/>
            </c:ext>
          </c:extLst>
        </c:ser>
        <c:ser>
          <c:idx val="1"/>
          <c:order val="1"/>
          <c:tx>
            <c:strRef>
              <c:f>'Funnels Data'!$E$1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5481862439453626E-3"/>
                  <c:y val="5.6409565031485001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7B-4B9A-B977-F5797DFD6C1B}"/>
                </c:ext>
              </c:extLst>
            </c:dLbl>
            <c:dLbl>
              <c:idx val="3"/>
              <c:layout>
                <c:manualLayout>
                  <c:x val="0.10464701099296241"/>
                  <c:y val="1.1281913006297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7B-4B9A-B977-F5797DFD6C1B}"/>
                </c:ext>
              </c:extLst>
            </c:dLbl>
            <c:dLbl>
              <c:idx val="4"/>
              <c:layout>
                <c:manualLayout>
                  <c:x val="8.8407898283473313E-2"/>
                  <c:y val="1.1281913006297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77B-4B9A-B977-F5797DFD6C1B}"/>
                </c:ext>
              </c:extLst>
            </c:dLbl>
            <c:dLbl>
              <c:idx val="5"/>
              <c:layout>
                <c:manualLayout>
                  <c:x val="7.48047629345344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7B-4B9A-B977-F5797DFD6C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Data'!$E$2:$E$7</c:f>
              <c:numCache>
                <c:formatCode>General</c:formatCode>
                <c:ptCount val="6"/>
                <c:pt idx="0">
                  <c:v>24117</c:v>
                </c:pt>
                <c:pt idx="1">
                  <c:v>9551</c:v>
                </c:pt>
                <c:pt idx="2">
                  <c:v>5795</c:v>
                </c:pt>
                <c:pt idx="3">
                  <c:v>1223</c:v>
                </c:pt>
                <c:pt idx="4">
                  <c:v>777</c:v>
                </c:pt>
                <c:pt idx="5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B-4B9A-B977-F5797DFD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46678127"/>
        <c:axId val="746693935"/>
      </c:barChart>
      <c:catAx>
        <c:axId val="7466781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93935"/>
        <c:crosses val="autoZero"/>
        <c:auto val="1"/>
        <c:lblAlgn val="ctr"/>
        <c:lblOffset val="100"/>
        <c:noMultiLvlLbl val="0"/>
      </c:catAx>
      <c:valAx>
        <c:axId val="746693935"/>
        <c:scaling>
          <c:orientation val="minMax"/>
          <c:max val="25059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74667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Online Sales - 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56748935732385"/>
          <c:y val="0.25891783324795142"/>
          <c:w val="0.68967840748770215"/>
          <c:h val="0.692216574065727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'Funnels Data'!$F$1</c:f>
              <c:strCache>
                <c:ptCount val="1"/>
                <c:pt idx="0">
                  <c:v>Canada_Helper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Data'!$F$2:$F$7</c:f>
              <c:numCache>
                <c:formatCode>General</c:formatCode>
                <c:ptCount val="6"/>
                <c:pt idx="0">
                  <c:v>0</c:v>
                </c:pt>
                <c:pt idx="1">
                  <c:v>5730</c:v>
                </c:pt>
                <c:pt idx="2">
                  <c:v>7321.5</c:v>
                </c:pt>
                <c:pt idx="3">
                  <c:v>9154</c:v>
                </c:pt>
                <c:pt idx="4">
                  <c:v>9345</c:v>
                </c:pt>
                <c:pt idx="5">
                  <c:v>9470.5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3-4B2C-989E-E106A354246B}"/>
            </c:ext>
          </c:extLst>
        </c:ser>
        <c:ser>
          <c:idx val="1"/>
          <c:order val="1"/>
          <c:tx>
            <c:strRef>
              <c:f>'Funnels Data'!$G$1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3.5508206309947405E-3"/>
                  <c:y val="5.5413266607434433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53-4B2C-989E-E106A354246B}"/>
                </c:ext>
              </c:extLst>
            </c:dLbl>
            <c:dLbl>
              <c:idx val="3"/>
              <c:layout>
                <c:manualLayout>
                  <c:x val="9.2321336405864943E-2"/>
                  <c:y val="1.1082653320196694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53-4B2C-989E-E106A354246B}"/>
                </c:ext>
              </c:extLst>
            </c:dLbl>
            <c:dLbl>
              <c:idx val="4"/>
              <c:layout>
                <c:manualLayout>
                  <c:x val="7.456723325089091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53-4B2C-989E-E106A354246B}"/>
                </c:ext>
              </c:extLst>
            </c:dLbl>
            <c:dLbl>
              <c:idx val="5"/>
              <c:layout>
                <c:manualLayout>
                  <c:x val="6.74655919889011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53-4B2C-989E-E106A3542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Data'!$G$2:$G$7</c:f>
              <c:numCache>
                <c:formatCode>General</c:formatCode>
                <c:ptCount val="6"/>
                <c:pt idx="0">
                  <c:v>19296</c:v>
                </c:pt>
                <c:pt idx="1">
                  <c:v>7836</c:v>
                </c:pt>
                <c:pt idx="2">
                  <c:v>4653</c:v>
                </c:pt>
                <c:pt idx="3">
                  <c:v>988</c:v>
                </c:pt>
                <c:pt idx="4">
                  <c:v>606</c:v>
                </c:pt>
                <c:pt idx="5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3-4B2C-989E-E106A354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35446735"/>
        <c:axId val="735447983"/>
      </c:barChart>
      <c:catAx>
        <c:axId val="7354467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47983"/>
        <c:crosses val="autoZero"/>
        <c:auto val="1"/>
        <c:lblAlgn val="ctr"/>
        <c:lblOffset val="100"/>
        <c:noMultiLvlLbl val="0"/>
      </c:catAx>
      <c:valAx>
        <c:axId val="735447983"/>
        <c:scaling>
          <c:orientation val="minMax"/>
          <c:max val="20037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73544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Online Sales - Top</a:t>
            </a:r>
            <a:r>
              <a:rPr lang="en-US" b="1" baseline="0">
                <a:solidFill>
                  <a:schemeClr val="accent1"/>
                </a:solidFill>
              </a:rPr>
              <a:t> 3 Totals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45683879217961"/>
          <c:y val="0.2582419436290494"/>
          <c:w val="0.6778026416406957"/>
          <c:h val="0.712527212989648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'Funnels Data'!$H$1</c:f>
              <c:strCache>
                <c:ptCount val="1"/>
                <c:pt idx="0">
                  <c:v>Total_Helper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Data'!$H$2:$H$7</c:f>
              <c:numCache>
                <c:formatCode>General</c:formatCode>
                <c:ptCount val="6"/>
                <c:pt idx="0">
                  <c:v>0</c:v>
                </c:pt>
                <c:pt idx="1">
                  <c:v>46988.5</c:v>
                </c:pt>
                <c:pt idx="2">
                  <c:v>59437.5</c:v>
                </c:pt>
                <c:pt idx="3">
                  <c:v>74106</c:v>
                </c:pt>
                <c:pt idx="4">
                  <c:v>75666</c:v>
                </c:pt>
                <c:pt idx="5">
                  <c:v>76786.5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0-41F1-87DF-3FFF75F0FD7C}"/>
            </c:ext>
          </c:extLst>
        </c:ser>
        <c:ser>
          <c:idx val="1"/>
          <c:order val="1"/>
          <c:tx>
            <c:strRef>
              <c:f>'Funnels Data'!$I$1</c:f>
              <c:strCache>
                <c:ptCount val="1"/>
                <c:pt idx="0">
                  <c:v>Total_Count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7.2218645029403679E-3"/>
                  <c:y val="5.5312273738230244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0-41F1-87DF-3FFF75F0FD7C}"/>
                </c:ext>
              </c:extLst>
            </c:dLbl>
            <c:dLbl>
              <c:idx val="3"/>
              <c:layout>
                <c:manualLayout>
                  <c:x val="8.58483936520633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0-41F1-87DF-3FFF75F0FD7C}"/>
                </c:ext>
              </c:extLst>
            </c:dLbl>
            <c:dLbl>
              <c:idx val="4"/>
              <c:layout>
                <c:manualLayout>
                  <c:x val="8.58483936520633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B0-41F1-87DF-3FFF75F0FD7C}"/>
                </c:ext>
              </c:extLst>
            </c:dLbl>
            <c:dLbl>
              <c:idx val="5"/>
              <c:layout>
                <c:manualLayout>
                  <c:x val="8.9351647559954117E-2"/>
                  <c:y val="1.1062454747646049E-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B0-41F1-87DF-3FFF75F0F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'Funnels Data'!$A$2:$A$7</c:f>
              <c:strCache>
                <c:ptCount val="6"/>
                <c:pt idx="0">
                  <c:v>first_visit</c:v>
                </c:pt>
                <c:pt idx="1">
                  <c:v>view_promotion</c:v>
                </c:pt>
                <c:pt idx="2">
                  <c:v>view_item</c:v>
                </c:pt>
                <c:pt idx="3">
                  <c:v>select_item</c:v>
                </c:pt>
                <c:pt idx="4">
                  <c:v>select_promotion</c:v>
                </c:pt>
                <c:pt idx="5">
                  <c:v>purchase</c:v>
                </c:pt>
              </c:strCache>
            </c:strRef>
          </c:cat>
          <c:val>
            <c:numRef>
              <c:f>'Funnels Data'!$I$2:$I$7</c:f>
              <c:numCache>
                <c:formatCode>General</c:formatCode>
                <c:ptCount val="6"/>
                <c:pt idx="0">
                  <c:v>156276</c:v>
                </c:pt>
                <c:pt idx="1">
                  <c:v>62299</c:v>
                </c:pt>
                <c:pt idx="2">
                  <c:v>37401</c:v>
                </c:pt>
                <c:pt idx="3">
                  <c:v>8064</c:v>
                </c:pt>
                <c:pt idx="4">
                  <c:v>4944</c:v>
                </c:pt>
                <c:pt idx="5">
                  <c:v>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0-41F1-87DF-3FFF75F0F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08105791"/>
        <c:axId val="708106207"/>
      </c:barChart>
      <c:catAx>
        <c:axId val="708105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06207"/>
        <c:crosses val="autoZero"/>
        <c:auto val="1"/>
        <c:lblAlgn val="ctr"/>
        <c:lblOffset val="100"/>
        <c:noMultiLvlLbl val="0"/>
      </c:catAx>
      <c:valAx>
        <c:axId val="708106207"/>
        <c:scaling>
          <c:orientation val="minMax"/>
          <c:max val="162256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crossAx val="7081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Black Friday 2020</a:t>
            </a:r>
            <a:r>
              <a:rPr lang="en-US" baseline="0">
                <a:solidFill>
                  <a:srgbClr val="002060"/>
                </a:solidFill>
              </a:rPr>
              <a:t> Campaign</a:t>
            </a:r>
            <a:endParaRPr lang="en-US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06092389846655"/>
          <c:y val="0.23485326520126287"/>
          <c:w val="0.64478565179352576"/>
          <c:h val="0.603688028579760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AB_Tests_Analysis!$B$6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AB_Tests_Analysis!$A$7:$A$8</c:f>
              <c:strCache>
                <c:ptCount val="2"/>
                <c:pt idx="0">
                  <c:v>BlackFriday_V1 (control)</c:v>
                </c:pt>
                <c:pt idx="1">
                  <c:v>BlackFriday_V2 (variant)</c:v>
                </c:pt>
              </c:strCache>
            </c:strRef>
          </c:cat>
          <c:val>
            <c:numRef>
              <c:f>AB_Tests_Analysis!$B$7:$B$8</c:f>
              <c:numCache>
                <c:formatCode>#,##0</c:formatCode>
                <c:ptCount val="2"/>
                <c:pt idx="0">
                  <c:v>8220</c:v>
                </c:pt>
                <c:pt idx="1">
                  <c:v>24276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2-49C0-9384-A553D2981EAD}"/>
            </c:ext>
          </c:extLst>
        </c:ser>
        <c:ser>
          <c:idx val="1"/>
          <c:order val="1"/>
          <c:tx>
            <c:strRef>
              <c:f>AB_Tests_Analysis!$C$6</c:f>
              <c:strCache>
                <c:ptCount val="1"/>
                <c:pt idx="0">
                  <c:v>converted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833333333333334"/>
                  <c:y val="4.62962962962963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E2-49C0-9384-A553D2981EAD}"/>
                </c:ext>
              </c:extLst>
            </c:dLbl>
            <c:dLbl>
              <c:idx val="1"/>
              <c:layout>
                <c:manualLayout>
                  <c:x val="0.05"/>
                  <c:y val="9.72222222222222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E2-49C0-9384-A553D2981E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AB_Tests_Analysis!$A$7:$A$8</c:f>
              <c:strCache>
                <c:ptCount val="2"/>
                <c:pt idx="0">
                  <c:v>BlackFriday_V1 (control)</c:v>
                </c:pt>
                <c:pt idx="1">
                  <c:v>BlackFriday_V2 (variant)</c:v>
                </c:pt>
              </c:strCache>
            </c:strRef>
          </c:cat>
          <c:val>
            <c:numRef>
              <c:f>AB_Tests_Analysis!$C$7:$C$8</c:f>
              <c:numCache>
                <c:formatCode>General</c:formatCode>
                <c:ptCount val="2"/>
                <c:pt idx="0">
                  <c:v>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2-49C0-9384-A553D2981E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0629184"/>
        <c:axId val="2050630432"/>
      </c:barChart>
      <c:catAx>
        <c:axId val="2050629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0432"/>
        <c:crosses val="autoZero"/>
        <c:auto val="1"/>
        <c:lblAlgn val="ctr"/>
        <c:lblOffset val="100"/>
        <c:noMultiLvlLbl val="0"/>
      </c:catAx>
      <c:valAx>
        <c:axId val="2050630432"/>
        <c:scaling>
          <c:orientation val="minMax"/>
          <c:max val="25000"/>
          <c:min val="1"/>
        </c:scaling>
        <c:delete val="1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506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002060"/>
                </a:solidFill>
              </a:rPr>
              <a:t>New Year 2021</a:t>
            </a:r>
            <a:r>
              <a:rPr lang="en-US" sz="1600" b="1" baseline="0">
                <a:solidFill>
                  <a:srgbClr val="002060"/>
                </a:solidFill>
              </a:rPr>
              <a:t> Campaign</a:t>
            </a:r>
            <a:endParaRPr lang="en-US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AB_Tests_Analysis!$H$6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AB_Tests_Analysis!$G$7:$G$8</c:f>
              <c:strCache>
                <c:ptCount val="2"/>
                <c:pt idx="0">
                  <c:v>NewYear_V1 (control)</c:v>
                </c:pt>
                <c:pt idx="1">
                  <c:v>NewYear_V2 (variant)</c:v>
                </c:pt>
              </c:strCache>
            </c:strRef>
          </c:cat>
          <c:val>
            <c:numRef>
              <c:f>AB_Tests_Analysis!$H$7:$H$8</c:f>
              <c:numCache>
                <c:formatCode>#,##0</c:formatCode>
                <c:ptCount val="2"/>
                <c:pt idx="0">
                  <c:v>4430</c:v>
                </c:pt>
                <c:pt idx="1">
                  <c:v>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1-42AB-8F72-4CBAAC15A7C2}"/>
            </c:ext>
          </c:extLst>
        </c:ser>
        <c:ser>
          <c:idx val="1"/>
          <c:order val="1"/>
          <c:tx>
            <c:strRef>
              <c:f>AB_Tests_Analysis!$I$6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72912816472335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F1-42AB-8F72-4CBAAC15A7C2}"/>
                </c:ext>
              </c:extLst>
            </c:dLbl>
            <c:dLbl>
              <c:idx val="1"/>
              <c:layout>
                <c:manualLayout>
                  <c:x val="-5.8964413119535493E-2"/>
                  <c:y val="0.17271211564875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7F1-42AB-8F72-4CBAAC15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AB_Tests_Analysis!$G$7:$G$8</c:f>
              <c:strCache>
                <c:ptCount val="2"/>
                <c:pt idx="0">
                  <c:v>NewYear_V1 (control)</c:v>
                </c:pt>
                <c:pt idx="1">
                  <c:v>NewYear_V2 (variant)</c:v>
                </c:pt>
              </c:strCache>
            </c:strRef>
          </c:cat>
          <c:val>
            <c:numRef>
              <c:f>AB_Tests_Analysis!$I$7:$I$8</c:f>
              <c:numCache>
                <c:formatCode>General</c:formatCode>
                <c:ptCount val="2"/>
                <c:pt idx="0">
                  <c:v>59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1-42AB-8F72-4CBAAC15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4690608"/>
        <c:axId val="1834688112"/>
      </c:barChart>
      <c:catAx>
        <c:axId val="183469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688112"/>
        <c:crosses val="autoZero"/>
        <c:auto val="1"/>
        <c:lblAlgn val="ctr"/>
        <c:lblOffset val="100"/>
        <c:noMultiLvlLbl val="0"/>
      </c:catAx>
      <c:valAx>
        <c:axId val="1834688112"/>
        <c:scaling>
          <c:orientation val="minMax"/>
          <c:max val="13100"/>
          <c:min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834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Online Sales - Top 3 Countries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Online Sales - Top 3 Countries (%)</a:t>
          </a:r>
        </a:p>
      </cx:txPr>
    </cx:title>
    <cx:plotArea>
      <cx:plotAreaRegion>
        <cx:series layoutId="funnel" uniqueId="{E0DD2F61-32FF-4831-B77E-1A3ABC973276}">
          <cx:tx>
            <cx:txData>
              <cx:f>_xlchart.v2.13</cx:f>
              <cx:v>Total_Drop_Off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/>
                </a:pPr>
                <a:endParaRPr lang="en-US" sz="8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 </cx:separator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_xlchart.v2.15</cx:f>
      </cx:strDim>
      <cx:numDim type="val">
        <cx:f>_xlchart.v2.17</cx:f>
      </cx:numDim>
    </cx:data>
  </cx:chartData>
  <cx:chart>
    <cx:title pos="t" align="ctr" overlay="0">
      <cx:tx>
        <cx:txData>
          <cx:v>Checkout - 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Checkout - US</a:t>
          </a:r>
        </a:p>
      </cx:txPr>
    </cx:title>
    <cx:plotArea>
      <cx:plotAreaRegion>
        <cx:series layoutId="funnel" uniqueId="{29B75E56-DACC-4C51-B84F-244CC61EF907}">
          <cx:tx>
            <cx:txData>
              <cx:f>_xlchart.v2.16</cx:f>
              <cx:v>United_States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Checkout - India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Checkout - India</a:t>
          </a:r>
        </a:p>
      </cx:txPr>
    </cx:title>
    <cx:plotArea>
      <cx:plotAreaRegion>
        <cx:series layoutId="funnel" uniqueId="{BF0518AD-019F-4C1D-9B64-9F124D8715DB}">
          <cx:tx>
            <cx:txData>
              <cx:f>_xlchart.v2.4</cx:f>
              <cx:v>India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Checkout - Canada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Checkout - Canada</a:t>
          </a:r>
        </a:p>
      </cx:txPr>
    </cx:title>
    <cx:plotArea>
      <cx:plotAreaRegion>
        <cx:series layoutId="funnel" uniqueId="{EF8A3B39-7BA4-4AC3-B682-860242AA1ED5}">
          <cx:tx>
            <cx:txData>
              <cx:f>_xlchart.v2.7</cx:f>
              <cx:v>Canada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Checkout - Top 3  Countries Totals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Checkout - Top 3  Countries Totals</a:t>
          </a:r>
        </a:p>
      </cx:txPr>
    </cx:title>
    <cx:plotArea>
      <cx:plotAreaRegion>
        <cx:series layoutId="funnel" uniqueId="{686C160F-990D-4547-9FCC-E4D86757C0A1}">
          <cx:tx>
            <cx:txData>
              <cx:f>_xlchart.v2.1</cx:f>
              <cx:v>Total_Count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Checkout - Top 3 Countries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accent1"/>
              </a:solidFill>
            </a:defRPr>
          </a:pPr>
          <a:r>
            <a:rPr lang="en-US" sz="1400" b="1" i="0" u="none" strike="noStrike" baseline="0">
              <a:solidFill>
                <a:schemeClr val="accent1"/>
              </a:solidFill>
              <a:latin typeface="Calibri" panose="020F0502020204030204"/>
            </a:rPr>
            <a:t>Checkout - Top 3 Countries (%)</a:t>
          </a:r>
        </a:p>
      </cx:txPr>
    </cx:title>
    <cx:plotArea>
      <cx:plotAreaRegion>
        <cx:series layoutId="funnel" uniqueId="{701D4045-274E-46B6-A6B9-96B6F2984B85}">
          <cx:tx>
            <cx:txData>
              <cx:f>_xlchart.v2.10</cx:f>
              <cx:v>Total_Drop_Off</cx:v>
            </cx:txData>
          </cx:tx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40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i="1">
                <a:solidFill>
                  <a:schemeClr val="accent1"/>
                </a:solidFill>
              </a:defRPr>
            </a:pPr>
            <a:endParaRPr lang="en-US" sz="900" b="1" i="1" u="none" strike="noStrike" baseline="0">
              <a:solidFill>
                <a:schemeClr val="accent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10" Type="http://schemas.microsoft.com/office/2014/relationships/chartEx" Target="../charts/chartEx6.xml"/><Relationship Id="rId4" Type="http://schemas.openxmlformats.org/officeDocument/2006/relationships/chart" Target="../charts/chart4.xml"/><Relationship Id="rId9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570630</xdr:colOff>
      <xdr:row>41</xdr:row>
      <xdr:rowOff>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AD0082-F757-C905-0448-EFAE6EB9B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35697" cy="7468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9526</xdr:rowOff>
    </xdr:from>
    <xdr:to>
      <xdr:col>5</xdr:col>
      <xdr:colOff>14288</xdr:colOff>
      <xdr:row>20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4620F-69AE-6A74-AD41-E92A9675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176213</xdr:colOff>
      <xdr:row>11</xdr:row>
      <xdr:rowOff>14288</xdr:rowOff>
    </xdr:from>
    <xdr:to>
      <xdr:col>8</xdr:col>
      <xdr:colOff>1052513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6F76A-90AF-11BF-0078-785427428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4762</xdr:rowOff>
    </xdr:from>
    <xdr:to>
      <xdr:col>5</xdr:col>
      <xdr:colOff>4763</xdr:colOff>
      <xdr:row>32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3C5042-3BE1-BB82-9848-FD386E25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188118</xdr:colOff>
      <xdr:row>21</xdr:row>
      <xdr:rowOff>176213</xdr:rowOff>
    </xdr:from>
    <xdr:to>
      <xdr:col>8</xdr:col>
      <xdr:colOff>1052513</xdr:colOff>
      <xdr:row>32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068914-8DFD-1EEA-9B8B-B2C95832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7142</xdr:colOff>
      <xdr:row>33</xdr:row>
      <xdr:rowOff>4764</xdr:rowOff>
    </xdr:from>
    <xdr:to>
      <xdr:col>5</xdr:col>
      <xdr:colOff>9525</xdr:colOff>
      <xdr:row>43</xdr:row>
      <xdr:rowOff>4764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7FB8FD5-AA9D-7A74-D781-684E4C9BCB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2" y="5694364"/>
              <a:ext cx="3600716" cy="1820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16667</xdr:colOff>
      <xdr:row>11</xdr:row>
      <xdr:rowOff>4761</xdr:rowOff>
    </xdr:from>
    <xdr:to>
      <xdr:col>17</xdr:col>
      <xdr:colOff>28575</xdr:colOff>
      <xdr:row>21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0D55EA-2734-8A89-3936-D056B50CDB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8834" y="1913994"/>
              <a:ext cx="3538274" cy="1825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192880</xdr:colOff>
      <xdr:row>11</xdr:row>
      <xdr:rowOff>4763</xdr:rowOff>
    </xdr:from>
    <xdr:to>
      <xdr:col>21</xdr:col>
      <xdr:colOff>4762</xdr:colOff>
      <xdr:row>21</xdr:row>
      <xdr:rowOff>4763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49B358C-49E4-1E0E-DF05-AAAFBABC38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41413" y="1913996"/>
              <a:ext cx="3537216" cy="1820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11907</xdr:colOff>
      <xdr:row>22</xdr:row>
      <xdr:rowOff>4761</xdr:rowOff>
    </xdr:from>
    <xdr:to>
      <xdr:col>17</xdr:col>
      <xdr:colOff>19050</xdr:colOff>
      <xdr:row>32</xdr:row>
      <xdr:rowOff>14286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7A9A3FB-302A-03BC-A63B-5FF108912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4074" y="3806294"/>
              <a:ext cx="3533509" cy="1829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211930</xdr:colOff>
      <xdr:row>22</xdr:row>
      <xdr:rowOff>4762</xdr:rowOff>
    </xdr:from>
    <xdr:to>
      <xdr:col>20</xdr:col>
      <xdr:colOff>1052512</xdr:colOff>
      <xdr:row>32</xdr:row>
      <xdr:rowOff>14287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F2106CA-E9E4-9248-98C9-B425A780C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0463" y="3806295"/>
              <a:ext cx="3499116" cy="1829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7144</xdr:colOff>
      <xdr:row>32</xdr:row>
      <xdr:rowOff>166687</xdr:rowOff>
    </xdr:from>
    <xdr:to>
      <xdr:col>17</xdr:col>
      <xdr:colOff>4762</xdr:colOff>
      <xdr:row>43</xdr:row>
      <xdr:rowOff>33336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F722E04-3A05-B521-9FE7-88CE2A7FF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311" y="5691187"/>
              <a:ext cx="3523984" cy="1852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185738</xdr:colOff>
      <xdr:row>33</xdr:row>
      <xdr:rowOff>19050</xdr:rowOff>
    </xdr:from>
    <xdr:to>
      <xdr:col>8</xdr:col>
      <xdr:colOff>1047750</xdr:colOff>
      <xdr:row>43</xdr:row>
      <xdr:rowOff>4763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57EB5C0-123C-5518-8C34-F4000BD0DD96}"/>
            </a:ext>
          </a:extLst>
        </xdr:cNvPr>
        <xdr:cNvSpPr/>
      </xdr:nvSpPr>
      <xdr:spPr>
        <a:xfrm>
          <a:off x="3757613" y="5614988"/>
          <a:ext cx="3548062" cy="179546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1"/>
              </a:solidFill>
            </a:rPr>
            <a:t>Analysis Results:</a:t>
          </a:r>
          <a:br>
            <a:rPr lang="en-US" sz="1100" b="1">
              <a:solidFill>
                <a:schemeClr val="accent1"/>
              </a:solidFill>
            </a:rPr>
          </a:br>
          <a:r>
            <a:rPr lang="en-US" sz="1100" b="1">
              <a:solidFill>
                <a:schemeClr val="accent1"/>
              </a:solidFill>
            </a:rPr>
            <a:t>-</a:t>
          </a:r>
          <a:r>
            <a:rPr lang="en-US" sz="1100" b="1" baseline="0">
              <a:solidFill>
                <a:schemeClr val="accent1"/>
              </a:solidFill>
            </a:rPr>
            <a:t> Over 60% of users don't make it from 'first visit' to 'view promotion'</a:t>
          </a:r>
        </a:p>
        <a:p>
          <a:pPr algn="l"/>
          <a:r>
            <a:rPr lang="en-US" sz="1100" b="1" baseline="0">
              <a:solidFill>
                <a:schemeClr val="accent1"/>
              </a:solidFill>
            </a:rPr>
            <a:t>- 77% of users don't make it from 'first visit' to 'view item' </a:t>
          </a:r>
        </a:p>
        <a:p>
          <a:pPr algn="l"/>
          <a:r>
            <a:rPr lang="en-US" sz="1100" b="1" baseline="0">
              <a:solidFill>
                <a:schemeClr val="accent1"/>
              </a:solidFill>
            </a:rPr>
            <a:t>- Only 20% of users who view item actually go on to select the item.</a:t>
          </a:r>
        </a:p>
        <a:p>
          <a:pPr algn="l"/>
          <a:r>
            <a:rPr lang="en-US" sz="1100" b="1" baseline="0">
              <a:solidFill>
                <a:schemeClr val="accent1"/>
              </a:solidFill>
            </a:rPr>
            <a:t>- (should run two separate funnel on group of users who saw promotion and those who didn't to see the difference in those numbers drop off</a:t>
          </a:r>
        </a:p>
        <a:p>
          <a:pPr algn="l"/>
          <a:endParaRPr lang="en-US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219075</xdr:colOff>
      <xdr:row>33</xdr:row>
      <xdr:rowOff>9525</xdr:rowOff>
    </xdr:from>
    <xdr:to>
      <xdr:col>20</xdr:col>
      <xdr:colOff>1052512</xdr:colOff>
      <xdr:row>43</xdr:row>
      <xdr:rowOff>47625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5C45B42-C62C-6CBB-98BC-5F96A1338F9F}"/>
            </a:ext>
          </a:extLst>
        </xdr:cNvPr>
        <xdr:cNvSpPr/>
      </xdr:nvSpPr>
      <xdr:spPr>
        <a:xfrm>
          <a:off x="11682413" y="5605463"/>
          <a:ext cx="3471862" cy="18478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1"/>
              </a:solidFill>
            </a:rPr>
            <a:t>Analysis</a:t>
          </a:r>
          <a:r>
            <a:rPr lang="en-US" sz="1400" b="1" baseline="0">
              <a:solidFill>
                <a:schemeClr val="accent1"/>
              </a:solidFill>
            </a:rPr>
            <a:t> Results:</a:t>
          </a:r>
        </a:p>
        <a:p>
          <a:pPr algn="l"/>
          <a:r>
            <a:rPr lang="en-US" sz="1400" b="1" baseline="0">
              <a:solidFill>
                <a:schemeClr val="accent1"/>
              </a:solidFill>
            </a:rPr>
            <a:t>- 99.8% of users who begin checkout make it to the 'add shipping info' stage, yet only 59% of them actually add payment info.</a:t>
          </a:r>
        </a:p>
        <a:p>
          <a:pPr algn="l"/>
          <a:r>
            <a:rPr lang="en-US" sz="1400" b="1" baseline="0">
              <a:solidFill>
                <a:schemeClr val="accent1"/>
              </a:solidFill>
            </a:rPr>
            <a:t>- 83% of users who begin checkout, select the promotion. </a:t>
          </a:r>
          <a:endParaRPr lang="en-US" sz="1400" b="1">
            <a:solidFill>
              <a:schemeClr val="accent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20</xdr:row>
      <xdr:rowOff>152400</xdr:rowOff>
    </xdr:from>
    <xdr:to>
      <xdr:col>5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16EB8-D3F8-87E8-8A78-EF7CCDE17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7142</xdr:colOff>
      <xdr:row>20</xdr:row>
      <xdr:rowOff>133350</xdr:rowOff>
    </xdr:from>
    <xdr:to>
      <xdr:col>11</xdr:col>
      <xdr:colOff>4762</xdr:colOff>
      <xdr:row>30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347D4E-4CD7-A45B-53EF-714F68B95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1530-314D-4155-AFCE-1B1676F6E01A}">
  <dimension ref="A1"/>
  <sheetViews>
    <sheetView tabSelected="1" workbookViewId="0"/>
  </sheetViews>
  <sheetFormatPr defaultRowHeight="14.3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BA5B-8256-46DF-972F-21D5DDF1AA7B}">
  <dimension ref="A1:A11"/>
  <sheetViews>
    <sheetView workbookViewId="0">
      <selection activeCell="C10" sqref="C10"/>
    </sheetView>
  </sheetViews>
  <sheetFormatPr defaultColWidth="9.05859375" defaultRowHeight="15.7" x14ac:dyDescent="0.55000000000000004"/>
  <cols>
    <col min="1" max="16384" width="9.05859375" style="11"/>
  </cols>
  <sheetData>
    <row r="1" spans="1:1" x14ac:dyDescent="0.55000000000000004">
      <c r="A1" s="9" t="s">
        <v>41</v>
      </c>
    </row>
    <row r="2" spans="1:1" x14ac:dyDescent="0.55000000000000004">
      <c r="A2" s="9" t="s">
        <v>42</v>
      </c>
    </row>
    <row r="3" spans="1:1" x14ac:dyDescent="0.55000000000000004">
      <c r="A3" s="10" t="s">
        <v>43</v>
      </c>
    </row>
    <row r="4" spans="1:1" x14ac:dyDescent="0.55000000000000004">
      <c r="A4" s="10" t="s">
        <v>33</v>
      </c>
    </row>
    <row r="5" spans="1:1" x14ac:dyDescent="0.55000000000000004">
      <c r="A5" s="10" t="s">
        <v>34</v>
      </c>
    </row>
    <row r="6" spans="1:1" x14ac:dyDescent="0.55000000000000004">
      <c r="A6" s="10" t="s">
        <v>35</v>
      </c>
    </row>
    <row r="7" spans="1:1" x14ac:dyDescent="0.55000000000000004">
      <c r="A7" s="10" t="s">
        <v>17</v>
      </c>
    </row>
    <row r="8" spans="1:1" x14ac:dyDescent="0.55000000000000004">
      <c r="A8" s="10" t="s">
        <v>18</v>
      </c>
    </row>
    <row r="9" spans="1:1" x14ac:dyDescent="0.55000000000000004">
      <c r="A9" s="9" t="s">
        <v>36</v>
      </c>
    </row>
    <row r="10" spans="1:1" x14ac:dyDescent="0.55000000000000004">
      <c r="A10" s="9" t="s">
        <v>37</v>
      </c>
    </row>
    <row r="11" spans="1:1" x14ac:dyDescent="0.55000000000000004">
      <c r="A11" s="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B020-90B6-4976-8CCE-74DA51B6FD4F}">
  <dimension ref="A1:A16"/>
  <sheetViews>
    <sheetView workbookViewId="0">
      <selection activeCell="B11" sqref="B11"/>
    </sheetView>
  </sheetViews>
  <sheetFormatPr defaultColWidth="9.05859375" defaultRowHeight="15.7" x14ac:dyDescent="0.55000000000000004"/>
  <cols>
    <col min="1" max="16384" width="9.05859375" style="11"/>
  </cols>
  <sheetData>
    <row r="1" spans="1:1" x14ac:dyDescent="0.55000000000000004">
      <c r="A1" s="9" t="s">
        <v>27</v>
      </c>
    </row>
    <row r="2" spans="1:1" x14ac:dyDescent="0.55000000000000004">
      <c r="A2" s="10" t="s">
        <v>28</v>
      </c>
    </row>
    <row r="3" spans="1:1" x14ac:dyDescent="0.55000000000000004">
      <c r="A3" s="10" t="s">
        <v>29</v>
      </c>
    </row>
    <row r="4" spans="1:1" x14ac:dyDescent="0.55000000000000004">
      <c r="A4" s="10" t="s">
        <v>30</v>
      </c>
    </row>
    <row r="5" spans="1:1" x14ac:dyDescent="0.55000000000000004">
      <c r="A5" s="10" t="s">
        <v>31</v>
      </c>
    </row>
    <row r="6" spans="1:1" x14ac:dyDescent="0.55000000000000004">
      <c r="A6" s="10" t="s">
        <v>32</v>
      </c>
    </row>
    <row r="7" spans="1:1" x14ac:dyDescent="0.55000000000000004">
      <c r="A7" s="10" t="s">
        <v>33</v>
      </c>
    </row>
    <row r="8" spans="1:1" x14ac:dyDescent="0.55000000000000004">
      <c r="A8" s="10" t="s">
        <v>34</v>
      </c>
    </row>
    <row r="9" spans="1:1" x14ac:dyDescent="0.55000000000000004">
      <c r="A9" s="10" t="s">
        <v>35</v>
      </c>
    </row>
    <row r="10" spans="1:1" x14ac:dyDescent="0.55000000000000004">
      <c r="A10" s="10" t="s">
        <v>17</v>
      </c>
    </row>
    <row r="11" spans="1:1" x14ac:dyDescent="0.55000000000000004">
      <c r="A11" s="10" t="s">
        <v>18</v>
      </c>
    </row>
    <row r="12" spans="1:1" x14ac:dyDescent="0.55000000000000004">
      <c r="A12" s="9" t="s">
        <v>36</v>
      </c>
    </row>
    <row r="13" spans="1:1" x14ac:dyDescent="0.55000000000000004">
      <c r="A13" s="9" t="s">
        <v>37</v>
      </c>
    </row>
    <row r="14" spans="1:1" x14ac:dyDescent="0.55000000000000004">
      <c r="A14" s="10" t="s">
        <v>38</v>
      </c>
    </row>
    <row r="15" spans="1:1" x14ac:dyDescent="0.55000000000000004">
      <c r="A15" s="10" t="s">
        <v>39</v>
      </c>
    </row>
    <row r="16" spans="1:1" x14ac:dyDescent="0.55000000000000004">
      <c r="A16" s="10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0ABB-5B25-408F-8050-365A0B37C519}">
  <dimension ref="A1:A61"/>
  <sheetViews>
    <sheetView workbookViewId="0">
      <selection activeCell="O3" sqref="O3"/>
    </sheetView>
  </sheetViews>
  <sheetFormatPr defaultColWidth="9.05859375" defaultRowHeight="15.7" x14ac:dyDescent="0.55000000000000004"/>
  <cols>
    <col min="1" max="16384" width="9.05859375" style="11"/>
  </cols>
  <sheetData>
    <row r="1" spans="1:1" x14ac:dyDescent="0.55000000000000004">
      <c r="A1" s="68" t="s">
        <v>100</v>
      </c>
    </row>
    <row r="2" spans="1:1" x14ac:dyDescent="0.55000000000000004">
      <c r="A2" s="9" t="s">
        <v>102</v>
      </c>
    </row>
    <row r="3" spans="1:1" x14ac:dyDescent="0.55000000000000004">
      <c r="A3" s="10" t="s">
        <v>103</v>
      </c>
    </row>
    <row r="4" spans="1:1" x14ac:dyDescent="0.55000000000000004">
      <c r="A4" s="10" t="s">
        <v>104</v>
      </c>
    </row>
    <row r="5" spans="1:1" x14ac:dyDescent="0.55000000000000004">
      <c r="A5" s="10" t="s">
        <v>105</v>
      </c>
    </row>
    <row r="6" spans="1:1" x14ac:dyDescent="0.55000000000000004">
      <c r="A6" s="10" t="s">
        <v>106</v>
      </c>
    </row>
    <row r="7" spans="1:1" x14ac:dyDescent="0.55000000000000004">
      <c r="A7" s="10" t="s">
        <v>107</v>
      </c>
    </row>
    <row r="8" spans="1:1" x14ac:dyDescent="0.55000000000000004">
      <c r="A8" s="10" t="s">
        <v>108</v>
      </c>
    </row>
    <row r="9" spans="1:1" x14ac:dyDescent="0.55000000000000004">
      <c r="A9" s="10" t="s">
        <v>11</v>
      </c>
    </row>
    <row r="10" spans="1:1" x14ac:dyDescent="0.55000000000000004">
      <c r="A10" s="10" t="s">
        <v>12</v>
      </c>
    </row>
    <row r="11" spans="1:1" x14ac:dyDescent="0.55000000000000004">
      <c r="A11" s="10" t="s">
        <v>13</v>
      </c>
    </row>
    <row r="12" spans="1:1" x14ac:dyDescent="0.55000000000000004">
      <c r="A12" s="10" t="s">
        <v>109</v>
      </c>
    </row>
    <row r="13" spans="1:1" x14ac:dyDescent="0.55000000000000004">
      <c r="A13" s="10" t="s">
        <v>110</v>
      </c>
    </row>
    <row r="14" spans="1:1" x14ac:dyDescent="0.55000000000000004">
      <c r="A14" s="10" t="s">
        <v>111</v>
      </c>
    </row>
    <row r="15" spans="1:1" x14ac:dyDescent="0.55000000000000004">
      <c r="A15" s="10" t="s">
        <v>112</v>
      </c>
    </row>
    <row r="16" spans="1:1" x14ac:dyDescent="0.55000000000000004">
      <c r="A16" s="10" t="s">
        <v>14</v>
      </c>
    </row>
    <row r="17" spans="1:1" x14ac:dyDescent="0.55000000000000004">
      <c r="A17" s="10" t="s">
        <v>113</v>
      </c>
    </row>
    <row r="18" spans="1:1" x14ac:dyDescent="0.55000000000000004">
      <c r="A18" s="10" t="s">
        <v>114</v>
      </c>
    </row>
    <row r="19" spans="1:1" x14ac:dyDescent="0.55000000000000004">
      <c r="A19" s="10" t="s">
        <v>115</v>
      </c>
    </row>
    <row r="20" spans="1:1" x14ac:dyDescent="0.55000000000000004">
      <c r="A20" s="10" t="s">
        <v>116</v>
      </c>
    </row>
    <row r="21" spans="1:1" x14ac:dyDescent="0.55000000000000004">
      <c r="A21" s="10" t="s">
        <v>117</v>
      </c>
    </row>
    <row r="22" spans="1:1" x14ac:dyDescent="0.55000000000000004">
      <c r="A22" s="10" t="s">
        <v>118</v>
      </c>
    </row>
    <row r="23" spans="1:1" x14ac:dyDescent="0.55000000000000004">
      <c r="A23" s="9" t="s">
        <v>15</v>
      </c>
    </row>
    <row r="24" spans="1:1" x14ac:dyDescent="0.55000000000000004">
      <c r="A24" s="10" t="s">
        <v>16</v>
      </c>
    </row>
    <row r="25" spans="1:1" x14ac:dyDescent="0.55000000000000004">
      <c r="A25" s="10" t="s">
        <v>119</v>
      </c>
    </row>
    <row r="26" spans="1:1" x14ac:dyDescent="0.55000000000000004">
      <c r="A26" s="10" t="s">
        <v>120</v>
      </c>
    </row>
    <row r="27" spans="1:1" x14ac:dyDescent="0.55000000000000004">
      <c r="A27" s="10" t="s">
        <v>121</v>
      </c>
    </row>
    <row r="28" spans="1:1" x14ac:dyDescent="0.55000000000000004">
      <c r="A28" s="10" t="s">
        <v>122</v>
      </c>
    </row>
    <row r="29" spans="1:1" x14ac:dyDescent="0.55000000000000004">
      <c r="A29" s="9" t="s">
        <v>123</v>
      </c>
    </row>
    <row r="30" spans="1:1" x14ac:dyDescent="0.55000000000000004">
      <c r="A30" s="9" t="s">
        <v>124</v>
      </c>
    </row>
    <row r="31" spans="1:1" x14ac:dyDescent="0.55000000000000004">
      <c r="A31" s="69"/>
    </row>
    <row r="32" spans="1:1" x14ac:dyDescent="0.55000000000000004">
      <c r="A32" s="68" t="s">
        <v>101</v>
      </c>
    </row>
    <row r="33" spans="1:1" x14ac:dyDescent="0.55000000000000004">
      <c r="A33" s="9" t="s">
        <v>102</v>
      </c>
    </row>
    <row r="34" spans="1:1" x14ac:dyDescent="0.55000000000000004">
      <c r="A34" s="10" t="s">
        <v>103</v>
      </c>
    </row>
    <row r="35" spans="1:1" x14ac:dyDescent="0.55000000000000004">
      <c r="A35" s="10" t="s">
        <v>104</v>
      </c>
    </row>
    <row r="36" spans="1:1" x14ac:dyDescent="0.55000000000000004">
      <c r="A36" s="10" t="s">
        <v>105</v>
      </c>
    </row>
    <row r="37" spans="1:1" x14ac:dyDescent="0.55000000000000004">
      <c r="A37" s="10" t="s">
        <v>106</v>
      </c>
    </row>
    <row r="38" spans="1:1" x14ac:dyDescent="0.55000000000000004">
      <c r="A38" s="10" t="s">
        <v>107</v>
      </c>
    </row>
    <row r="39" spans="1:1" x14ac:dyDescent="0.55000000000000004">
      <c r="A39" s="10" t="s">
        <v>108</v>
      </c>
    </row>
    <row r="40" spans="1:1" x14ac:dyDescent="0.55000000000000004">
      <c r="A40" s="10" t="s">
        <v>11</v>
      </c>
    </row>
    <row r="41" spans="1:1" x14ac:dyDescent="0.55000000000000004">
      <c r="A41" s="10" t="s">
        <v>12</v>
      </c>
    </row>
    <row r="42" spans="1:1" x14ac:dyDescent="0.55000000000000004">
      <c r="A42" s="10" t="s">
        <v>13</v>
      </c>
    </row>
    <row r="43" spans="1:1" x14ac:dyDescent="0.55000000000000004">
      <c r="A43" s="10" t="s">
        <v>109</v>
      </c>
    </row>
    <row r="44" spans="1:1" x14ac:dyDescent="0.55000000000000004">
      <c r="A44" s="10" t="s">
        <v>110</v>
      </c>
    </row>
    <row r="45" spans="1:1" x14ac:dyDescent="0.55000000000000004">
      <c r="A45" s="10" t="s">
        <v>111</v>
      </c>
    </row>
    <row r="46" spans="1:1" x14ac:dyDescent="0.55000000000000004">
      <c r="A46" s="10" t="s">
        <v>112</v>
      </c>
    </row>
    <row r="47" spans="1:1" x14ac:dyDescent="0.55000000000000004">
      <c r="A47" s="10" t="s">
        <v>14</v>
      </c>
    </row>
    <row r="48" spans="1:1" x14ac:dyDescent="0.55000000000000004">
      <c r="A48" s="10" t="s">
        <v>113</v>
      </c>
    </row>
    <row r="49" spans="1:1" x14ac:dyDescent="0.55000000000000004">
      <c r="A49" s="10" t="s">
        <v>114</v>
      </c>
    </row>
    <row r="50" spans="1:1" x14ac:dyDescent="0.55000000000000004">
      <c r="A50" s="10" t="s">
        <v>115</v>
      </c>
    </row>
    <row r="51" spans="1:1" x14ac:dyDescent="0.55000000000000004">
      <c r="A51" s="10" t="s">
        <v>116</v>
      </c>
    </row>
    <row r="52" spans="1:1" x14ac:dyDescent="0.55000000000000004">
      <c r="A52" s="10" t="s">
        <v>117</v>
      </c>
    </row>
    <row r="53" spans="1:1" x14ac:dyDescent="0.55000000000000004">
      <c r="A53" s="10" t="s">
        <v>125</v>
      </c>
    </row>
    <row r="54" spans="1:1" x14ac:dyDescent="0.55000000000000004">
      <c r="A54" s="9" t="s">
        <v>15</v>
      </c>
    </row>
    <row r="55" spans="1:1" x14ac:dyDescent="0.55000000000000004">
      <c r="A55" s="10" t="s">
        <v>16</v>
      </c>
    </row>
    <row r="56" spans="1:1" x14ac:dyDescent="0.55000000000000004">
      <c r="A56" s="10" t="s">
        <v>119</v>
      </c>
    </row>
    <row r="57" spans="1:1" x14ac:dyDescent="0.55000000000000004">
      <c r="A57" s="10" t="s">
        <v>120</v>
      </c>
    </row>
    <row r="58" spans="1:1" x14ac:dyDescent="0.55000000000000004">
      <c r="A58" s="10" t="s">
        <v>121</v>
      </c>
    </row>
    <row r="59" spans="1:1" x14ac:dyDescent="0.55000000000000004">
      <c r="A59" s="10" t="s">
        <v>122</v>
      </c>
    </row>
    <row r="60" spans="1:1" x14ac:dyDescent="0.55000000000000004">
      <c r="A60" s="9" t="s">
        <v>123</v>
      </c>
    </row>
    <row r="61" spans="1:1" x14ac:dyDescent="0.55000000000000004">
      <c r="A61" s="9" t="s">
        <v>124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Normal="100" workbookViewId="0">
      <selection activeCell="A2" sqref="A2:A7"/>
    </sheetView>
  </sheetViews>
  <sheetFormatPr defaultRowHeight="14.35" x14ac:dyDescent="0.5"/>
  <cols>
    <col min="1" max="1" width="15.5859375" bestFit="1" customWidth="1"/>
    <col min="2" max="2" width="9" customWidth="1"/>
    <col min="3" max="3" width="11.8203125" bestFit="1" customWidth="1"/>
    <col min="4" max="4" width="10.703125" customWidth="1"/>
    <col min="5" max="5" width="5.703125" bestFit="1" customWidth="1"/>
    <col min="6" max="6" width="12.64453125" customWidth="1"/>
    <col min="7" max="7" width="6.52734375" bestFit="1" customWidth="1"/>
    <col min="8" max="8" width="10.87890625" customWidth="1"/>
    <col min="9" max="9" width="10.3515625" bestFit="1" customWidth="1"/>
    <col min="10" max="10" width="13" bestFit="1" customWidth="1"/>
    <col min="11" max="11" width="11.05859375" bestFit="1" customWidth="1"/>
    <col min="12" max="12" width="12.87890625" style="1" bestFit="1" customWidth="1"/>
    <col min="13" max="13" width="14.8203125" bestFit="1" customWidth="1"/>
  </cols>
  <sheetData>
    <row r="1" spans="1:13" x14ac:dyDescent="0.5">
      <c r="A1" t="s">
        <v>0</v>
      </c>
      <c r="B1" t="s">
        <v>19</v>
      </c>
      <c r="C1" s="2" t="s">
        <v>1</v>
      </c>
      <c r="D1" s="2" t="s">
        <v>20</v>
      </c>
      <c r="E1" s="2" t="s">
        <v>2</v>
      </c>
      <c r="F1" s="2" t="s">
        <v>21</v>
      </c>
      <c r="G1" s="2" t="s">
        <v>3</v>
      </c>
      <c r="H1" s="2" t="s">
        <v>22</v>
      </c>
      <c r="I1" s="2" t="s">
        <v>7</v>
      </c>
      <c r="J1" s="2" t="s">
        <v>10</v>
      </c>
      <c r="K1" s="2" t="s">
        <v>4</v>
      </c>
      <c r="L1" s="2" t="s">
        <v>8</v>
      </c>
      <c r="M1" s="2" t="s">
        <v>9</v>
      </c>
    </row>
    <row r="2" spans="1:13" x14ac:dyDescent="0.5">
      <c r="A2" t="s">
        <v>23</v>
      </c>
      <c r="B2" s="4">
        <f>(MAX($C$2:$C$7)-C2)/2</f>
        <v>0</v>
      </c>
      <c r="C2">
        <v>112863</v>
      </c>
      <c r="D2" s="5">
        <f>(MAX($E$2:$E$7)-E2)/2</f>
        <v>0</v>
      </c>
      <c r="E2">
        <v>24117</v>
      </c>
      <c r="F2" s="2">
        <f>(MAX($G$2:$G$7)-G2)/2</f>
        <v>0</v>
      </c>
      <c r="G2">
        <v>19296</v>
      </c>
      <c r="H2" s="2">
        <f>(MAX($I$2:$I$7)-I2)/2</f>
        <v>0</v>
      </c>
      <c r="I2">
        <v>156276</v>
      </c>
      <c r="J2" s="3">
        <f t="shared" ref="J2:J7" si="0">I2/I$2</f>
        <v>1</v>
      </c>
      <c r="K2" s="8">
        <v>1</v>
      </c>
      <c r="L2" s="8">
        <v>1</v>
      </c>
      <c r="M2" s="8">
        <v>1</v>
      </c>
    </row>
    <row r="3" spans="1:13" x14ac:dyDescent="0.5">
      <c r="A3" t="s">
        <v>5</v>
      </c>
      <c r="B3" s="4">
        <f t="shared" ref="B3:B7" si="1">(MAX($C$2:$C$7)-C3)/2</f>
        <v>33975.5</v>
      </c>
      <c r="C3">
        <v>44912</v>
      </c>
      <c r="D3" s="5">
        <f t="shared" ref="D3:D7" si="2">(MAX($E$2:$E$7)-E3)/2</f>
        <v>7283</v>
      </c>
      <c r="E3">
        <v>9551</v>
      </c>
      <c r="F3" s="2">
        <f t="shared" ref="F3:F7" si="3">(MAX($G$2:$G$7)-G3)/2</f>
        <v>5730</v>
      </c>
      <c r="G3">
        <v>7836</v>
      </c>
      <c r="H3" s="2">
        <f t="shared" ref="H3:H7" si="4">(MAX($I$2:$I$7)-I3)/2</f>
        <v>46988.5</v>
      </c>
      <c r="I3">
        <v>62299</v>
      </c>
      <c r="J3" s="6">
        <f t="shared" si="0"/>
        <v>0.39864726509508819</v>
      </c>
      <c r="K3" s="8">
        <v>0.397933778120376</v>
      </c>
      <c r="L3" s="8">
        <v>0.39602769830410001</v>
      </c>
      <c r="M3" s="8">
        <v>0.40609452736318402</v>
      </c>
    </row>
    <row r="4" spans="1:13" x14ac:dyDescent="0.5">
      <c r="A4" t="s">
        <v>24</v>
      </c>
      <c r="B4" s="4">
        <f t="shared" si="1"/>
        <v>42955</v>
      </c>
      <c r="C4">
        <v>26953</v>
      </c>
      <c r="D4" s="5">
        <f t="shared" si="2"/>
        <v>9161</v>
      </c>
      <c r="E4">
        <v>5795</v>
      </c>
      <c r="F4" s="2">
        <f t="shared" si="3"/>
        <v>7321.5</v>
      </c>
      <c r="G4">
        <v>4653</v>
      </c>
      <c r="H4" s="2">
        <f t="shared" si="4"/>
        <v>59437.5</v>
      </c>
      <c r="I4">
        <v>37401</v>
      </c>
      <c r="J4" s="6">
        <f t="shared" si="0"/>
        <v>0.23932657605774399</v>
      </c>
      <c r="K4" s="8">
        <v>0.23881165661022599</v>
      </c>
      <c r="L4" s="8">
        <v>0.24028693452751099</v>
      </c>
      <c r="M4" s="8">
        <v>0.24113805970149199</v>
      </c>
    </row>
    <row r="5" spans="1:13" x14ac:dyDescent="0.5">
      <c r="A5" t="s">
        <v>25</v>
      </c>
      <c r="B5" s="4">
        <f t="shared" si="1"/>
        <v>53505</v>
      </c>
      <c r="C5">
        <v>5853</v>
      </c>
      <c r="D5" s="5">
        <f t="shared" si="2"/>
        <v>11447</v>
      </c>
      <c r="E5">
        <v>1223</v>
      </c>
      <c r="F5" s="2">
        <f t="shared" si="3"/>
        <v>9154</v>
      </c>
      <c r="G5">
        <v>988</v>
      </c>
      <c r="H5" s="2">
        <f t="shared" si="4"/>
        <v>74106</v>
      </c>
      <c r="I5">
        <v>8064</v>
      </c>
      <c r="J5" s="6">
        <f t="shared" si="0"/>
        <v>5.1601013591338403E-2</v>
      </c>
      <c r="K5" s="8">
        <v>5.1859333882671901E-2</v>
      </c>
      <c r="L5" s="8">
        <v>5.0711116639714698E-2</v>
      </c>
      <c r="M5" s="8">
        <v>5.1202321724709697E-2</v>
      </c>
    </row>
    <row r="6" spans="1:13" x14ac:dyDescent="0.5">
      <c r="A6" t="s">
        <v>26</v>
      </c>
      <c r="B6" s="4">
        <f t="shared" si="1"/>
        <v>54651</v>
      </c>
      <c r="C6">
        <v>3561</v>
      </c>
      <c r="D6" s="5">
        <f t="shared" si="2"/>
        <v>11670</v>
      </c>
      <c r="E6">
        <v>777</v>
      </c>
      <c r="F6" s="2">
        <f t="shared" si="3"/>
        <v>9345</v>
      </c>
      <c r="G6">
        <v>606</v>
      </c>
      <c r="H6" s="2">
        <f t="shared" si="4"/>
        <v>75666</v>
      </c>
      <c r="I6">
        <v>4944</v>
      </c>
      <c r="J6" s="6">
        <f t="shared" si="0"/>
        <v>3.1636335713737238E-2</v>
      </c>
      <c r="K6" s="8">
        <v>3.1551527072645497E-2</v>
      </c>
      <c r="L6" s="8">
        <v>3.2217937554422101E-2</v>
      </c>
      <c r="M6" s="8">
        <v>3.1405472636815902E-2</v>
      </c>
    </row>
    <row r="7" spans="1:13" x14ac:dyDescent="0.5">
      <c r="A7" t="s">
        <v>6</v>
      </c>
      <c r="B7" s="4">
        <f t="shared" si="1"/>
        <v>55460.5</v>
      </c>
      <c r="C7">
        <v>1942</v>
      </c>
      <c r="D7" s="5">
        <f t="shared" si="2"/>
        <v>11855.5</v>
      </c>
      <c r="E7">
        <v>406</v>
      </c>
      <c r="F7" s="2">
        <f t="shared" si="3"/>
        <v>9470.5</v>
      </c>
      <c r="G7">
        <v>355</v>
      </c>
      <c r="H7" s="2">
        <f t="shared" si="4"/>
        <v>76786.5</v>
      </c>
      <c r="I7">
        <v>2703</v>
      </c>
      <c r="J7" s="6">
        <f t="shared" si="0"/>
        <v>1.7296321892037166E-2</v>
      </c>
      <c r="K7" s="8">
        <v>1.72067019306592E-2</v>
      </c>
      <c r="L7" s="8">
        <v>1.6834598001409701E-2</v>
      </c>
      <c r="M7" s="8">
        <v>1.83975953565505E-2</v>
      </c>
    </row>
    <row r="10" spans="1:13" x14ac:dyDescent="0.5">
      <c r="A10" t="s">
        <v>0</v>
      </c>
      <c r="B10" t="s">
        <v>19</v>
      </c>
      <c r="C10" t="s">
        <v>1</v>
      </c>
      <c r="D10" s="2" t="s">
        <v>20</v>
      </c>
      <c r="E10" t="s">
        <v>2</v>
      </c>
      <c r="F10" s="2" t="s">
        <v>21</v>
      </c>
      <c r="G10" t="s">
        <v>3</v>
      </c>
      <c r="H10" s="2" t="s">
        <v>22</v>
      </c>
      <c r="I10" t="s">
        <v>7</v>
      </c>
      <c r="J10" s="2" t="s">
        <v>10</v>
      </c>
      <c r="K10" t="s">
        <v>4</v>
      </c>
      <c r="L10" t="s">
        <v>8</v>
      </c>
      <c r="M10" t="s">
        <v>9</v>
      </c>
    </row>
    <row r="11" spans="1:13" x14ac:dyDescent="0.5">
      <c r="A11" t="s">
        <v>45</v>
      </c>
      <c r="B11" s="4">
        <f>(MAX($C$11:$C$16)-C11)/2</f>
        <v>0</v>
      </c>
      <c r="C11">
        <v>5603</v>
      </c>
      <c r="D11" s="4">
        <f>(MAX($E$11:$E$16)-E11)/2</f>
        <v>0</v>
      </c>
      <c r="E11">
        <v>1162</v>
      </c>
      <c r="F11" s="4">
        <f>(MAX($G$11:$G$16)-G11)/2</f>
        <v>0</v>
      </c>
      <c r="G11">
        <v>993</v>
      </c>
      <c r="H11" s="4">
        <f>(MAX($I$11:$I$16)-I11)/2</f>
        <v>0</v>
      </c>
      <c r="I11">
        <v>7758</v>
      </c>
      <c r="J11" s="6">
        <f>I11/I$11</f>
        <v>1</v>
      </c>
      <c r="K11" s="8">
        <v>1</v>
      </c>
      <c r="L11" s="8">
        <v>1</v>
      </c>
      <c r="M11" s="8">
        <v>1</v>
      </c>
    </row>
    <row r="12" spans="1:13" x14ac:dyDescent="0.5">
      <c r="A12" t="s">
        <v>46</v>
      </c>
      <c r="B12" s="4">
        <f t="shared" ref="B12:B16" si="5">(MAX($C$11:$C$16)-C12)/2</f>
        <v>646.5</v>
      </c>
      <c r="C12">
        <v>4310</v>
      </c>
      <c r="D12" s="4">
        <f t="shared" ref="D12:D16" si="6">(MAX($E$11:$E$16)-E12)/2</f>
        <v>142</v>
      </c>
      <c r="E12">
        <v>878</v>
      </c>
      <c r="F12" s="4">
        <f t="shared" ref="F12:F16" si="7">(MAX($G$11:$G$16)-G12)/2</f>
        <v>114.5</v>
      </c>
      <c r="G12">
        <v>764</v>
      </c>
      <c r="H12" s="4">
        <f t="shared" ref="H12:H16" si="8">(MAX($I$11:$I$16)-I12)/2</f>
        <v>903</v>
      </c>
      <c r="I12">
        <v>5952</v>
      </c>
      <c r="J12" s="6">
        <f t="shared" ref="J12:J16" si="9">I12/I$11</f>
        <v>0.76720804331013148</v>
      </c>
      <c r="K12" s="8">
        <v>0.76923076923076905</v>
      </c>
      <c r="L12" s="8">
        <v>0.75559380378657404</v>
      </c>
      <c r="M12" s="8">
        <v>0.76938569989929495</v>
      </c>
    </row>
    <row r="13" spans="1:13" x14ac:dyDescent="0.5">
      <c r="A13" t="s">
        <v>47</v>
      </c>
      <c r="B13" s="4">
        <f t="shared" si="5"/>
        <v>647</v>
      </c>
      <c r="C13">
        <v>4309</v>
      </c>
      <c r="D13" s="4">
        <f t="shared" si="6"/>
        <v>142</v>
      </c>
      <c r="E13">
        <v>878</v>
      </c>
      <c r="F13" s="4">
        <f t="shared" si="7"/>
        <v>114.5</v>
      </c>
      <c r="G13">
        <v>764</v>
      </c>
      <c r="H13" s="4">
        <f t="shared" si="8"/>
        <v>903.5</v>
      </c>
      <c r="I13">
        <v>5951</v>
      </c>
      <c r="J13" s="6">
        <f t="shared" si="9"/>
        <v>0.76707914410930655</v>
      </c>
      <c r="K13" s="8">
        <v>0.76905229341424197</v>
      </c>
      <c r="L13" s="8">
        <v>0.75559380378657404</v>
      </c>
      <c r="M13" s="8">
        <v>0.76938569989929495</v>
      </c>
    </row>
    <row r="14" spans="1:13" x14ac:dyDescent="0.5">
      <c r="A14" t="s">
        <v>26</v>
      </c>
      <c r="B14" s="4">
        <f t="shared" si="5"/>
        <v>1021</v>
      </c>
      <c r="C14">
        <v>3561</v>
      </c>
      <c r="D14" s="4">
        <f t="shared" si="6"/>
        <v>192.5</v>
      </c>
      <c r="E14">
        <v>777</v>
      </c>
      <c r="F14" s="4">
        <f t="shared" si="7"/>
        <v>193.5</v>
      </c>
      <c r="G14">
        <v>606</v>
      </c>
      <c r="H14" s="4">
        <f t="shared" si="8"/>
        <v>1407</v>
      </c>
      <c r="I14">
        <v>4944</v>
      </c>
      <c r="J14" s="6">
        <f t="shared" si="9"/>
        <v>0.63727764887857696</v>
      </c>
      <c r="K14" s="8">
        <v>0.63555238265214997</v>
      </c>
      <c r="L14" s="8">
        <v>0.66867469879518004</v>
      </c>
      <c r="M14" s="8">
        <v>0.61027190332326198</v>
      </c>
    </row>
    <row r="15" spans="1:13" x14ac:dyDescent="0.5">
      <c r="A15" t="s">
        <v>48</v>
      </c>
      <c r="B15" s="4">
        <f t="shared" si="5"/>
        <v>1543.5</v>
      </c>
      <c r="C15">
        <v>2516</v>
      </c>
      <c r="D15" s="4">
        <f t="shared" si="6"/>
        <v>319</v>
      </c>
      <c r="E15">
        <v>524</v>
      </c>
      <c r="F15" s="4">
        <f t="shared" si="7"/>
        <v>264</v>
      </c>
      <c r="G15">
        <v>465</v>
      </c>
      <c r="H15" s="4">
        <f t="shared" si="8"/>
        <v>2126.5</v>
      </c>
      <c r="I15">
        <v>3505</v>
      </c>
      <c r="J15" s="6">
        <f t="shared" si="9"/>
        <v>0.45179169889146686</v>
      </c>
      <c r="K15" s="8">
        <v>0.44904515438158099</v>
      </c>
      <c r="L15" s="8">
        <v>0.45094664371772802</v>
      </c>
      <c r="M15" s="8">
        <v>0.468277945619335</v>
      </c>
    </row>
    <row r="16" spans="1:13" x14ac:dyDescent="0.5">
      <c r="A16" t="s">
        <v>6</v>
      </c>
      <c r="B16" s="4">
        <f t="shared" si="5"/>
        <v>1830.5</v>
      </c>
      <c r="C16">
        <v>1942</v>
      </c>
      <c r="D16" s="4">
        <f t="shared" si="6"/>
        <v>378</v>
      </c>
      <c r="E16">
        <v>406</v>
      </c>
      <c r="F16" s="4">
        <f t="shared" si="7"/>
        <v>319</v>
      </c>
      <c r="G16">
        <v>355</v>
      </c>
      <c r="H16" s="4">
        <f t="shared" si="8"/>
        <v>2527.5</v>
      </c>
      <c r="I16">
        <v>2703</v>
      </c>
      <c r="J16" s="6">
        <f t="shared" si="9"/>
        <v>0.34841453982985304</v>
      </c>
      <c r="K16" s="8">
        <v>0.34660003569516301</v>
      </c>
      <c r="L16" s="8">
        <v>0.34939759036144502</v>
      </c>
      <c r="M16" s="8">
        <v>0.35750251762336299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297C-CDE5-4C6B-88C3-2FA1A60D82E3}">
  <dimension ref="A1:C26"/>
  <sheetViews>
    <sheetView workbookViewId="0">
      <selection activeCell="E23" sqref="E23"/>
    </sheetView>
  </sheetViews>
  <sheetFormatPr defaultRowHeight="14.35" x14ac:dyDescent="0.5"/>
  <cols>
    <col min="1" max="1" width="15.5859375" customWidth="1"/>
    <col min="2" max="2" width="15.3515625" customWidth="1"/>
    <col min="3" max="3" width="13.05859375" customWidth="1"/>
  </cols>
  <sheetData>
    <row r="1" spans="1:1" ht="15.35" x14ac:dyDescent="0.5">
      <c r="A1" s="9" t="s">
        <v>58</v>
      </c>
    </row>
    <row r="2" spans="1:1" ht="15.35" x14ac:dyDescent="0.5">
      <c r="A2" s="10" t="s">
        <v>50</v>
      </c>
    </row>
    <row r="3" spans="1:1" ht="15.35" x14ac:dyDescent="0.5">
      <c r="A3" s="10" t="s">
        <v>51</v>
      </c>
    </row>
    <row r="4" spans="1:1" ht="15.35" x14ac:dyDescent="0.5">
      <c r="A4" s="10" t="s">
        <v>94</v>
      </c>
    </row>
    <row r="5" spans="1:1" ht="15.35" x14ac:dyDescent="0.5">
      <c r="A5" s="9" t="s">
        <v>52</v>
      </c>
    </row>
    <row r="6" spans="1:1" ht="15.35" x14ac:dyDescent="0.5">
      <c r="A6" s="10" t="s">
        <v>59</v>
      </c>
    </row>
    <row r="7" spans="1:1" ht="15.35" x14ac:dyDescent="0.5">
      <c r="A7" s="9" t="s">
        <v>53</v>
      </c>
    </row>
    <row r="8" spans="1:1" ht="15.35" x14ac:dyDescent="0.5">
      <c r="A8" s="10" t="s">
        <v>60</v>
      </c>
    </row>
    <row r="9" spans="1:1" ht="15.35" x14ac:dyDescent="0.5">
      <c r="A9" s="9" t="s">
        <v>54</v>
      </c>
    </row>
    <row r="10" spans="1:1" ht="15.35" x14ac:dyDescent="0.5">
      <c r="A10" s="10" t="s">
        <v>61</v>
      </c>
    </row>
    <row r="11" spans="1:1" ht="15.35" x14ac:dyDescent="0.5">
      <c r="A11" s="9" t="s">
        <v>55</v>
      </c>
    </row>
    <row r="12" spans="1:1" ht="15.35" x14ac:dyDescent="0.5">
      <c r="A12" s="10" t="s">
        <v>62</v>
      </c>
    </row>
    <row r="13" spans="1:1" ht="15.35" x14ac:dyDescent="0.5">
      <c r="A13" s="10" t="s">
        <v>63</v>
      </c>
    </row>
    <row r="14" spans="1:1" ht="15.35" x14ac:dyDescent="0.5">
      <c r="A14" s="9" t="s">
        <v>64</v>
      </c>
    </row>
    <row r="15" spans="1:1" ht="15.35" x14ac:dyDescent="0.5">
      <c r="A15" s="10" t="s">
        <v>56</v>
      </c>
    </row>
    <row r="16" spans="1:1" ht="15.35" x14ac:dyDescent="0.5">
      <c r="A16" s="10" t="s">
        <v>57</v>
      </c>
    </row>
    <row r="17" spans="1:3" ht="15.35" x14ac:dyDescent="0.5">
      <c r="A17" s="9" t="s">
        <v>65</v>
      </c>
    </row>
    <row r="18" spans="1:3" ht="15.35" x14ac:dyDescent="0.5">
      <c r="A18" s="10" t="s">
        <v>95</v>
      </c>
    </row>
    <row r="22" spans="1:3" x14ac:dyDescent="0.5">
      <c r="A22" t="s">
        <v>66</v>
      </c>
      <c r="B22" t="s">
        <v>67</v>
      </c>
      <c r="C22" t="s">
        <v>68</v>
      </c>
    </row>
    <row r="23" spans="1:3" x14ac:dyDescent="0.5">
      <c r="A23" t="s">
        <v>69</v>
      </c>
      <c r="B23">
        <v>8220</v>
      </c>
      <c r="C23">
        <v>9</v>
      </c>
    </row>
    <row r="24" spans="1:3" x14ac:dyDescent="0.5">
      <c r="A24" t="s">
        <v>70</v>
      </c>
      <c r="B24">
        <v>24276</v>
      </c>
      <c r="C24">
        <v>24</v>
      </c>
    </row>
    <row r="25" spans="1:3" x14ac:dyDescent="0.5">
      <c r="A25" t="s">
        <v>71</v>
      </c>
      <c r="B25">
        <v>4430</v>
      </c>
      <c r="C25">
        <v>59</v>
      </c>
    </row>
    <row r="26" spans="1:3" x14ac:dyDescent="0.5">
      <c r="A26" t="s">
        <v>72</v>
      </c>
      <c r="B26">
        <v>13039</v>
      </c>
      <c r="C26">
        <v>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9D32-6039-433F-992A-0A3F28AE57A7}">
  <dimension ref="A1:W45"/>
  <sheetViews>
    <sheetView zoomScaleNormal="100" workbookViewId="0">
      <selection activeCell="J28" sqref="J28"/>
    </sheetView>
  </sheetViews>
  <sheetFormatPr defaultRowHeight="14.35" x14ac:dyDescent="0.5"/>
  <cols>
    <col min="1" max="1" width="15.5859375" bestFit="1" customWidth="1"/>
    <col min="2" max="2" width="11.8203125" bestFit="1" customWidth="1"/>
    <col min="3" max="3" width="5.703125" bestFit="1" customWidth="1"/>
    <col min="4" max="4" width="6.52734375" bestFit="1" customWidth="1"/>
    <col min="5" max="5" width="10.3515625" bestFit="1" customWidth="1"/>
    <col min="6" max="6" width="13" bestFit="1" customWidth="1"/>
    <col min="7" max="7" width="11.703125" bestFit="1" customWidth="1"/>
    <col min="8" max="8" width="12.87890625" bestFit="1" customWidth="1"/>
    <col min="9" max="9" width="14.8203125" bestFit="1" customWidth="1"/>
    <col min="10" max="10" width="4" customWidth="1"/>
    <col min="11" max="11" width="1.05859375" customWidth="1"/>
    <col min="12" max="12" width="4" customWidth="1"/>
    <col min="13" max="13" width="15.5859375" bestFit="1" customWidth="1"/>
    <col min="14" max="14" width="11.8203125" bestFit="1" customWidth="1"/>
    <col min="15" max="15" width="4.703125" bestFit="1" customWidth="1"/>
    <col min="16" max="16" width="6.52734375" bestFit="1" customWidth="1"/>
    <col min="17" max="17" width="10.3515625" bestFit="1" customWidth="1"/>
    <col min="18" max="18" width="13" bestFit="1" customWidth="1"/>
    <col min="19" max="19" width="11.05859375" bestFit="1" customWidth="1"/>
    <col min="20" max="20" width="12.87890625" bestFit="1" customWidth="1"/>
    <col min="21" max="21" width="14.8203125" bestFit="1" customWidth="1"/>
    <col min="22" max="22" width="4" customWidth="1"/>
    <col min="23" max="23" width="1.05859375" customWidth="1"/>
  </cols>
  <sheetData>
    <row r="1" spans="1:23" x14ac:dyDescent="0.5">
      <c r="A1" s="70" t="s">
        <v>49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x14ac:dyDescent="0.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ht="5.35" customHeight="1" thickBot="1" x14ac:dyDescent="0.55000000000000004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spans="1:23" ht="14.7" thickTop="1" x14ac:dyDescent="0.5">
      <c r="A4" s="13" t="str">
        <f>'Funnels Data'!A1</f>
        <v>event_name</v>
      </c>
      <c r="B4" s="19" t="str">
        <f>'Funnels Data'!C1</f>
        <v>United_States</v>
      </c>
      <c r="C4" s="14" t="str">
        <f>'Funnels Data'!E1</f>
        <v>India</v>
      </c>
      <c r="D4" s="19" t="str">
        <f>'Funnels Data'!G1</f>
        <v>Canada</v>
      </c>
      <c r="E4" s="14" t="str">
        <f>'Funnels Data'!I1</f>
        <v>Total_Count</v>
      </c>
      <c r="F4" s="19" t="str">
        <f>'Funnels Data'!J1</f>
        <v>Total_Drop_Off</v>
      </c>
      <c r="G4" s="14" t="str">
        <f>'Funnels Data'!K1</f>
        <v>Drop_Off_US</v>
      </c>
      <c r="H4" s="19" t="str">
        <f>'Funnels Data'!L1</f>
        <v>Drop_Off_India</v>
      </c>
      <c r="I4" s="15" t="str">
        <f>'Funnels Data'!M1</f>
        <v>Drop_Off_Canada</v>
      </c>
      <c r="K4" s="28"/>
      <c r="M4" s="13" t="str">
        <f>'Funnels Data'!A10</f>
        <v>event_name</v>
      </c>
      <c r="N4" s="19" t="str">
        <f>'Funnels Data'!C10</f>
        <v>United_States</v>
      </c>
      <c r="O4" s="14" t="str">
        <f>'Funnels Data'!E10</f>
        <v>India</v>
      </c>
      <c r="P4" s="19" t="str">
        <f>'Funnels Data'!G10</f>
        <v>Canada</v>
      </c>
      <c r="Q4" s="14" t="str">
        <f>'Funnels Data'!I10</f>
        <v>Total_Count</v>
      </c>
      <c r="R4" s="19" t="str">
        <f>'Funnels Data'!J10</f>
        <v>Total_Drop_Off</v>
      </c>
      <c r="S4" s="14" t="str">
        <f>'Funnels Data'!K10</f>
        <v>Drop_Off_US</v>
      </c>
      <c r="T4" s="19" t="str">
        <f>'Funnels Data'!L10</f>
        <v>Drop_Off_India</v>
      </c>
      <c r="U4" s="15" t="str">
        <f>'Funnels Data'!M10</f>
        <v>Drop_Off_Canada</v>
      </c>
      <c r="W4" s="33"/>
    </row>
    <row r="5" spans="1:23" x14ac:dyDescent="0.5">
      <c r="A5" s="16" t="str">
        <f>'Funnels Data'!A2</f>
        <v>first_visit</v>
      </c>
      <c r="B5" s="20">
        <f>'Funnels Data'!C2</f>
        <v>112863</v>
      </c>
      <c r="C5">
        <f>'Funnels Data'!E2</f>
        <v>24117</v>
      </c>
      <c r="D5" s="20">
        <f>'Funnels Data'!G2</f>
        <v>19296</v>
      </c>
      <c r="E5">
        <f>'Funnels Data'!I2</f>
        <v>156276</v>
      </c>
      <c r="F5" s="26">
        <f>'Funnels Data'!J2</f>
        <v>1</v>
      </c>
      <c r="G5" s="22">
        <f>'Funnels Data'!K2</f>
        <v>1</v>
      </c>
      <c r="H5" s="26">
        <f>'Funnels Data'!L2</f>
        <v>1</v>
      </c>
      <c r="I5" s="23">
        <f>'Funnels Data'!M2</f>
        <v>1</v>
      </c>
      <c r="K5" s="29"/>
      <c r="M5" s="16" t="str">
        <f>'Funnels Data'!A11</f>
        <v>add_to_cart</v>
      </c>
      <c r="N5" s="20">
        <f>'Funnels Data'!C11</f>
        <v>5603</v>
      </c>
      <c r="O5">
        <f>'Funnels Data'!E11</f>
        <v>1162</v>
      </c>
      <c r="P5" s="20">
        <f>'Funnels Data'!G11</f>
        <v>993</v>
      </c>
      <c r="Q5">
        <f>'Funnels Data'!I11</f>
        <v>7758</v>
      </c>
      <c r="R5" s="26">
        <f>'Funnels Data'!J11</f>
        <v>1</v>
      </c>
      <c r="S5" s="22">
        <f>'Funnels Data'!K11</f>
        <v>1</v>
      </c>
      <c r="T5" s="26">
        <f>'Funnels Data'!L11</f>
        <v>1</v>
      </c>
      <c r="U5" s="23">
        <f>'Funnels Data'!M11</f>
        <v>1</v>
      </c>
      <c r="W5" s="33"/>
    </row>
    <row r="6" spans="1:23" x14ac:dyDescent="0.5">
      <c r="A6" s="16" t="str">
        <f>'Funnels Data'!A3</f>
        <v>view_promotion</v>
      </c>
      <c r="B6" s="20">
        <f>'Funnels Data'!C3</f>
        <v>44912</v>
      </c>
      <c r="C6">
        <f>'Funnels Data'!E3</f>
        <v>9551</v>
      </c>
      <c r="D6" s="20">
        <f>'Funnels Data'!G3</f>
        <v>7836</v>
      </c>
      <c r="E6">
        <f>'Funnels Data'!I3</f>
        <v>62299</v>
      </c>
      <c r="F6" s="26">
        <f>'Funnels Data'!J3</f>
        <v>0.39864726509508819</v>
      </c>
      <c r="G6" s="22">
        <f>'Funnels Data'!K3</f>
        <v>0.397933778120376</v>
      </c>
      <c r="H6" s="26">
        <f>'Funnels Data'!L3</f>
        <v>0.39602769830410001</v>
      </c>
      <c r="I6" s="23">
        <f>'Funnels Data'!M3</f>
        <v>0.40609452736318402</v>
      </c>
      <c r="K6" s="29"/>
      <c r="M6" s="16" t="str">
        <f>'Funnels Data'!A12</f>
        <v>begin_checkout</v>
      </c>
      <c r="N6" s="20">
        <f>'Funnels Data'!C12</f>
        <v>4310</v>
      </c>
      <c r="O6">
        <f>'Funnels Data'!E12</f>
        <v>878</v>
      </c>
      <c r="P6" s="20">
        <f>'Funnels Data'!G12</f>
        <v>764</v>
      </c>
      <c r="Q6">
        <f>'Funnels Data'!I12</f>
        <v>5952</v>
      </c>
      <c r="R6" s="26">
        <f>'Funnels Data'!J12</f>
        <v>0.76720804331013148</v>
      </c>
      <c r="S6" s="22">
        <f>'Funnels Data'!K12</f>
        <v>0.76923076923076905</v>
      </c>
      <c r="T6" s="26">
        <f>'Funnels Data'!L12</f>
        <v>0.75559380378657404</v>
      </c>
      <c r="U6" s="23">
        <f>'Funnels Data'!M12</f>
        <v>0.76938569989929495</v>
      </c>
      <c r="W6" s="33"/>
    </row>
    <row r="7" spans="1:23" x14ac:dyDescent="0.5">
      <c r="A7" s="16" t="str">
        <f>'Funnels Data'!A4</f>
        <v>view_item</v>
      </c>
      <c r="B7" s="20">
        <f>'Funnels Data'!C4</f>
        <v>26953</v>
      </c>
      <c r="C7">
        <f>'Funnels Data'!E4</f>
        <v>5795</v>
      </c>
      <c r="D7" s="20">
        <f>'Funnels Data'!G4</f>
        <v>4653</v>
      </c>
      <c r="E7">
        <f>'Funnels Data'!I4</f>
        <v>37401</v>
      </c>
      <c r="F7" s="26">
        <f>'Funnels Data'!J4</f>
        <v>0.23932657605774399</v>
      </c>
      <c r="G7" s="22">
        <f>'Funnels Data'!K4</f>
        <v>0.23881165661022599</v>
      </c>
      <c r="H7" s="26">
        <f>'Funnels Data'!L4</f>
        <v>0.24028693452751099</v>
      </c>
      <c r="I7" s="23">
        <f>'Funnels Data'!M4</f>
        <v>0.24113805970149199</v>
      </c>
      <c r="K7" s="29"/>
      <c r="M7" s="16" t="str">
        <f>'Funnels Data'!A13</f>
        <v>add_shipping_info</v>
      </c>
      <c r="N7" s="20">
        <f>'Funnels Data'!C13</f>
        <v>4309</v>
      </c>
      <c r="O7">
        <f>'Funnels Data'!E13</f>
        <v>878</v>
      </c>
      <c r="P7" s="20">
        <f>'Funnels Data'!G13</f>
        <v>764</v>
      </c>
      <c r="Q7">
        <f>'Funnels Data'!I13</f>
        <v>5951</v>
      </c>
      <c r="R7" s="26">
        <f>'Funnels Data'!J13</f>
        <v>0.76707914410930655</v>
      </c>
      <c r="S7" s="22">
        <f>'Funnels Data'!K13</f>
        <v>0.76905229341424197</v>
      </c>
      <c r="T7" s="26">
        <f>'Funnels Data'!L13</f>
        <v>0.75559380378657404</v>
      </c>
      <c r="U7" s="23">
        <f>'Funnels Data'!M13</f>
        <v>0.76938569989929495</v>
      </c>
      <c r="W7" s="33"/>
    </row>
    <row r="8" spans="1:23" x14ac:dyDescent="0.5">
      <c r="A8" s="16" t="str">
        <f>'Funnels Data'!A5</f>
        <v>select_item</v>
      </c>
      <c r="B8" s="20">
        <f>'Funnels Data'!C5</f>
        <v>5853</v>
      </c>
      <c r="C8">
        <f>'Funnels Data'!E5</f>
        <v>1223</v>
      </c>
      <c r="D8" s="20">
        <f>'Funnels Data'!G5</f>
        <v>988</v>
      </c>
      <c r="E8">
        <f>'Funnels Data'!I5</f>
        <v>8064</v>
      </c>
      <c r="F8" s="26">
        <f>'Funnels Data'!J5</f>
        <v>5.1601013591338403E-2</v>
      </c>
      <c r="G8" s="22">
        <f>'Funnels Data'!K5</f>
        <v>5.1859333882671901E-2</v>
      </c>
      <c r="H8" s="26">
        <f>'Funnels Data'!L5</f>
        <v>5.0711116639714698E-2</v>
      </c>
      <c r="I8" s="23">
        <f>'Funnels Data'!M5</f>
        <v>5.1202321724709697E-2</v>
      </c>
      <c r="K8" s="29"/>
      <c r="M8" s="16" t="str">
        <f>'Funnels Data'!A14</f>
        <v>select_promotion</v>
      </c>
      <c r="N8" s="20">
        <f>'Funnels Data'!C14</f>
        <v>3561</v>
      </c>
      <c r="O8">
        <f>'Funnels Data'!E14</f>
        <v>777</v>
      </c>
      <c r="P8" s="20">
        <f>'Funnels Data'!G14</f>
        <v>606</v>
      </c>
      <c r="Q8">
        <f>'Funnels Data'!I14</f>
        <v>4944</v>
      </c>
      <c r="R8" s="26">
        <f>'Funnels Data'!J14</f>
        <v>0.63727764887857696</v>
      </c>
      <c r="S8" s="22">
        <f>'Funnels Data'!K14</f>
        <v>0.63555238265214997</v>
      </c>
      <c r="T8" s="26">
        <f>'Funnels Data'!L14</f>
        <v>0.66867469879518004</v>
      </c>
      <c r="U8" s="23">
        <f>'Funnels Data'!M14</f>
        <v>0.61027190332326198</v>
      </c>
      <c r="W8" s="33"/>
    </row>
    <row r="9" spans="1:23" ht="14.7" thickBot="1" x14ac:dyDescent="0.55000000000000004">
      <c r="A9" s="17" t="str">
        <f>'Funnels Data'!A7</f>
        <v>purchase</v>
      </c>
      <c r="B9" s="21">
        <f>'Funnels Data'!C7</f>
        <v>1942</v>
      </c>
      <c r="C9" s="18">
        <f>'Funnels Data'!E7</f>
        <v>406</v>
      </c>
      <c r="D9" s="21">
        <f>'Funnels Data'!G7</f>
        <v>355</v>
      </c>
      <c r="E9" s="18">
        <f>'Funnels Data'!I7</f>
        <v>2703</v>
      </c>
      <c r="F9" s="27">
        <f>'Funnels Data'!J7</f>
        <v>1.7296321892037166E-2</v>
      </c>
      <c r="G9" s="24">
        <f>'Funnels Data'!K7</f>
        <v>1.72067019306592E-2</v>
      </c>
      <c r="H9" s="27">
        <f>'Funnels Data'!L7</f>
        <v>1.6834598001409701E-2</v>
      </c>
      <c r="I9" s="25">
        <f>'Funnels Data'!M7</f>
        <v>1.83975953565505E-2</v>
      </c>
      <c r="K9" s="29"/>
      <c r="M9" s="16" t="str">
        <f>'Funnels Data'!A15</f>
        <v>add_payment_info</v>
      </c>
      <c r="N9" s="20">
        <f>'Funnels Data'!C15</f>
        <v>2516</v>
      </c>
      <c r="O9">
        <f>'Funnels Data'!E15</f>
        <v>524</v>
      </c>
      <c r="P9" s="20">
        <f>'Funnels Data'!G15</f>
        <v>465</v>
      </c>
      <c r="Q9">
        <f>'Funnels Data'!I15</f>
        <v>3505</v>
      </c>
      <c r="R9" s="26">
        <f>'Funnels Data'!J15</f>
        <v>0.45179169889146686</v>
      </c>
      <c r="S9" s="22">
        <f>'Funnels Data'!K15</f>
        <v>0.44904515438158099</v>
      </c>
      <c r="T9" s="26">
        <f>'Funnels Data'!L15</f>
        <v>0.45094664371772802</v>
      </c>
      <c r="U9" s="23">
        <f>'Funnels Data'!M15</f>
        <v>0.468277945619335</v>
      </c>
      <c r="W9" s="33"/>
    </row>
    <row r="10" spans="1:23" ht="15" thickTop="1" thickBot="1" x14ac:dyDescent="0.55000000000000004">
      <c r="A10" s="12"/>
      <c r="F10" s="7"/>
      <c r="G10" s="7"/>
      <c r="H10" s="7"/>
      <c r="I10" s="7"/>
      <c r="K10" s="29"/>
      <c r="M10" s="17" t="str">
        <f>'Funnels Data'!A16</f>
        <v>purchase</v>
      </c>
      <c r="N10" s="21">
        <f>'Funnels Data'!C16</f>
        <v>1942</v>
      </c>
      <c r="O10" s="18">
        <f>'Funnels Data'!E16</f>
        <v>406</v>
      </c>
      <c r="P10" s="21">
        <f>'Funnels Data'!G16</f>
        <v>355</v>
      </c>
      <c r="Q10" s="18">
        <f>'Funnels Data'!I16</f>
        <v>2703</v>
      </c>
      <c r="R10" s="27">
        <f>'Funnels Data'!J16</f>
        <v>0.34841453982985304</v>
      </c>
      <c r="S10" s="24">
        <f>'Funnels Data'!K16</f>
        <v>0.34660003569516301</v>
      </c>
      <c r="T10" s="27">
        <f>'Funnels Data'!L16</f>
        <v>0.34939759036144502</v>
      </c>
      <c r="U10" s="25">
        <f>'Funnels Data'!M16</f>
        <v>0.35750251762336299</v>
      </c>
      <c r="W10" s="33"/>
    </row>
    <row r="11" spans="1:23" ht="14.7" thickTop="1" x14ac:dyDescent="0.5">
      <c r="K11" s="29"/>
      <c r="W11" s="33"/>
    </row>
    <row r="12" spans="1:23" x14ac:dyDescent="0.5">
      <c r="K12" s="29"/>
      <c r="W12" s="33"/>
    </row>
    <row r="13" spans="1:23" x14ac:dyDescent="0.5">
      <c r="K13" s="29"/>
      <c r="W13" s="33"/>
    </row>
    <row r="14" spans="1:23" x14ac:dyDescent="0.5">
      <c r="K14" s="29"/>
      <c r="W14" s="33"/>
    </row>
    <row r="15" spans="1:23" x14ac:dyDescent="0.5">
      <c r="K15" s="29"/>
      <c r="W15" s="33"/>
    </row>
    <row r="16" spans="1:23" x14ac:dyDescent="0.5">
      <c r="K16" s="29"/>
      <c r="W16" s="33"/>
    </row>
    <row r="17" spans="11:23" x14ac:dyDescent="0.5">
      <c r="K17" s="29"/>
      <c r="W17" s="33"/>
    </row>
    <row r="18" spans="11:23" x14ac:dyDescent="0.5">
      <c r="K18" s="29"/>
      <c r="W18" s="33"/>
    </row>
    <row r="19" spans="11:23" x14ac:dyDescent="0.5">
      <c r="K19" s="29"/>
      <c r="W19" s="33"/>
    </row>
    <row r="20" spans="11:23" x14ac:dyDescent="0.5">
      <c r="K20" s="29"/>
      <c r="W20" s="33"/>
    </row>
    <row r="21" spans="11:23" x14ac:dyDescent="0.5">
      <c r="K21" s="29"/>
      <c r="W21" s="33"/>
    </row>
    <row r="22" spans="11:23" ht="5.75" customHeight="1" x14ac:dyDescent="0.5">
      <c r="K22" s="29"/>
      <c r="W22" s="33"/>
    </row>
    <row r="23" spans="11:23" x14ac:dyDescent="0.5">
      <c r="K23" s="29"/>
      <c r="W23" s="33"/>
    </row>
    <row r="24" spans="11:23" x14ac:dyDescent="0.5">
      <c r="K24" s="29"/>
      <c r="W24" s="33"/>
    </row>
    <row r="25" spans="11:23" x14ac:dyDescent="0.5">
      <c r="K25" s="29"/>
      <c r="W25" s="33"/>
    </row>
    <row r="26" spans="11:23" x14ac:dyDescent="0.5">
      <c r="K26" s="29"/>
      <c r="W26" s="33"/>
    </row>
    <row r="27" spans="11:23" x14ac:dyDescent="0.5">
      <c r="K27" s="29"/>
      <c r="W27" s="33"/>
    </row>
    <row r="28" spans="11:23" x14ac:dyDescent="0.5">
      <c r="K28" s="29"/>
      <c r="W28" s="33"/>
    </row>
    <row r="29" spans="11:23" x14ac:dyDescent="0.5">
      <c r="K29" s="29"/>
      <c r="W29" s="33"/>
    </row>
    <row r="30" spans="11:23" x14ac:dyDescent="0.5">
      <c r="K30" s="29"/>
      <c r="W30" s="33"/>
    </row>
    <row r="31" spans="11:23" x14ac:dyDescent="0.5">
      <c r="K31" s="29"/>
      <c r="W31" s="33"/>
    </row>
    <row r="32" spans="11:23" x14ac:dyDescent="0.5">
      <c r="K32" s="29"/>
      <c r="W32" s="33"/>
    </row>
    <row r="33" spans="1:23" ht="5.35" customHeight="1" x14ac:dyDescent="0.5">
      <c r="K33" s="29"/>
      <c r="W33" s="33"/>
    </row>
    <row r="34" spans="1:23" x14ac:dyDescent="0.5">
      <c r="K34" s="29"/>
      <c r="W34" s="33"/>
    </row>
    <row r="35" spans="1:23" x14ac:dyDescent="0.5">
      <c r="K35" s="29"/>
      <c r="W35" s="33"/>
    </row>
    <row r="36" spans="1:23" x14ac:dyDescent="0.5">
      <c r="K36" s="29"/>
      <c r="W36" s="33"/>
    </row>
    <row r="37" spans="1:23" x14ac:dyDescent="0.5">
      <c r="K37" s="29"/>
      <c r="W37" s="33"/>
    </row>
    <row r="38" spans="1:23" x14ac:dyDescent="0.5">
      <c r="K38" s="29"/>
      <c r="W38" s="33"/>
    </row>
    <row r="39" spans="1:23" x14ac:dyDescent="0.5">
      <c r="K39" s="29"/>
      <c r="W39" s="33"/>
    </row>
    <row r="40" spans="1:23" x14ac:dyDescent="0.5">
      <c r="K40" s="29"/>
      <c r="W40" s="33"/>
    </row>
    <row r="41" spans="1:23" x14ac:dyDescent="0.5">
      <c r="K41" s="29"/>
      <c r="W41" s="33"/>
    </row>
    <row r="42" spans="1:23" x14ac:dyDescent="0.5">
      <c r="K42" s="29"/>
      <c r="W42" s="33"/>
    </row>
    <row r="43" spans="1:23" x14ac:dyDescent="0.5">
      <c r="K43" s="29"/>
      <c r="W43" s="33"/>
    </row>
    <row r="44" spans="1:23" ht="14.7" thickBot="1" x14ac:dyDescent="0.55000000000000004">
      <c r="K44" s="30"/>
      <c r="W44" s="33"/>
    </row>
    <row r="45" spans="1:23" ht="7.5" customHeight="1" thickBot="1" x14ac:dyDescent="0.55000000000000004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3"/>
    </row>
  </sheetData>
  <mergeCells count="1">
    <mergeCell ref="A1:W2"/>
  </mergeCells>
  <conditionalFormatting sqref="B5:B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P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U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3184-E61A-4F26-B8A2-F1C1170F083F}">
  <dimension ref="A1:K37"/>
  <sheetViews>
    <sheetView zoomScaleNormal="100" workbookViewId="0">
      <selection activeCell="G13" sqref="G13:H13"/>
    </sheetView>
  </sheetViews>
  <sheetFormatPr defaultRowHeight="14.35" x14ac:dyDescent="0.5"/>
  <cols>
    <col min="1" max="1" width="16.703125" customWidth="1"/>
    <col min="2" max="2" width="10" bestFit="1" customWidth="1"/>
    <col min="3" max="3" width="7.3515625" customWidth="1"/>
    <col min="4" max="4" width="18.87890625" customWidth="1"/>
    <col min="6" max="6" width="8.46875" customWidth="1"/>
    <col min="7" max="7" width="16.1171875" bestFit="1" customWidth="1"/>
    <col min="10" max="10" width="17" customWidth="1"/>
  </cols>
  <sheetData>
    <row r="1" spans="1:11" x14ac:dyDescent="0.5">
      <c r="A1" s="71" t="s">
        <v>93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8.6999999999999993" customHeight="1" x14ac:dyDescent="0.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ht="14.7" thickBot="1" x14ac:dyDescent="0.55000000000000004"/>
    <row r="4" spans="1:11" ht="57.75" customHeight="1" thickBot="1" x14ac:dyDescent="0.55000000000000004">
      <c r="A4" s="87" t="s">
        <v>98</v>
      </c>
      <c r="B4" s="88"/>
      <c r="C4" s="88"/>
      <c r="D4" s="88"/>
      <c r="E4" s="89"/>
      <c r="G4" s="87" t="s">
        <v>99</v>
      </c>
      <c r="H4" s="88"/>
      <c r="I4" s="88"/>
      <c r="J4" s="88"/>
      <c r="K4" s="89"/>
    </row>
    <row r="5" spans="1:11" ht="14.7" thickBot="1" x14ac:dyDescent="0.55000000000000004"/>
    <row r="6" spans="1:11" ht="21" thickTop="1" x14ac:dyDescent="0.5">
      <c r="A6" s="35"/>
      <c r="B6" s="36" t="s">
        <v>73</v>
      </c>
      <c r="C6" s="36" t="s">
        <v>74</v>
      </c>
      <c r="D6" s="37" t="s">
        <v>75</v>
      </c>
      <c r="E6" s="38" t="s">
        <v>76</v>
      </c>
      <c r="G6" s="35"/>
      <c r="H6" s="36" t="s">
        <v>73</v>
      </c>
      <c r="I6" s="36" t="s">
        <v>74</v>
      </c>
      <c r="J6" s="37" t="s">
        <v>75</v>
      </c>
      <c r="K6" s="38" t="s">
        <v>76</v>
      </c>
    </row>
    <row r="7" spans="1:11" x14ac:dyDescent="0.5">
      <c r="A7" s="39" t="s">
        <v>91</v>
      </c>
      <c r="B7" s="40">
        <v>8220</v>
      </c>
      <c r="C7" s="41">
        <v>9</v>
      </c>
      <c r="D7" s="54">
        <v>1.1000000000000001E-3</v>
      </c>
      <c r="E7" s="42">
        <v>4.0000000000000002E-4</v>
      </c>
      <c r="G7" s="39" t="s">
        <v>89</v>
      </c>
      <c r="H7" s="40">
        <v>4430</v>
      </c>
      <c r="I7">
        <v>59</v>
      </c>
      <c r="J7" s="54">
        <v>1.3299999999999999E-2</v>
      </c>
      <c r="K7" s="42">
        <v>1.6999999999999999E-3</v>
      </c>
    </row>
    <row r="8" spans="1:11" ht="14.7" thickBot="1" x14ac:dyDescent="0.55000000000000004">
      <c r="A8" s="43" t="s">
        <v>92</v>
      </c>
      <c r="B8" s="44">
        <v>24276</v>
      </c>
      <c r="C8" s="45">
        <v>24</v>
      </c>
      <c r="D8" s="55">
        <v>1E-3</v>
      </c>
      <c r="E8" s="46">
        <v>2.0000000000000001E-4</v>
      </c>
      <c r="G8" s="43" t="s">
        <v>90</v>
      </c>
      <c r="H8" s="44">
        <v>13039</v>
      </c>
      <c r="I8" s="59">
        <v>34</v>
      </c>
      <c r="J8" s="55">
        <v>2.5999999999999999E-3</v>
      </c>
      <c r="K8" s="46">
        <v>4.0000000000000002E-4</v>
      </c>
    </row>
    <row r="9" spans="1:11" ht="7.5" customHeight="1" thickTop="1" thickBot="1" x14ac:dyDescent="0.55000000000000004"/>
    <row r="10" spans="1:11" ht="24" customHeight="1" x14ac:dyDescent="0.5">
      <c r="A10" s="73" t="s">
        <v>77</v>
      </c>
      <c r="B10" s="74"/>
      <c r="C10" s="74" t="s">
        <v>78</v>
      </c>
      <c r="D10" s="75"/>
      <c r="G10" s="73" t="s">
        <v>77</v>
      </c>
      <c r="H10" s="74"/>
      <c r="I10" s="74" t="s">
        <v>78</v>
      </c>
      <c r="J10" s="75"/>
    </row>
    <row r="11" spans="1:11" x14ac:dyDescent="0.5">
      <c r="A11" s="60" t="s">
        <v>79</v>
      </c>
      <c r="B11" s="34" t="s">
        <v>80</v>
      </c>
      <c r="C11" s="34" t="s">
        <v>79</v>
      </c>
      <c r="D11" s="61" t="s">
        <v>80</v>
      </c>
      <c r="G11" s="60" t="s">
        <v>79</v>
      </c>
      <c r="H11" s="34" t="s">
        <v>80</v>
      </c>
      <c r="I11" s="34" t="s">
        <v>79</v>
      </c>
      <c r="J11" s="61" t="s">
        <v>80</v>
      </c>
    </row>
    <row r="12" spans="1:11" x14ac:dyDescent="0.5">
      <c r="A12" s="62">
        <v>4.0000000000000002E-4</v>
      </c>
      <c r="B12" s="63">
        <v>1.8E-3</v>
      </c>
      <c r="C12" s="63">
        <v>2.0000000000000001E-4</v>
      </c>
      <c r="D12" s="64">
        <v>2E-3</v>
      </c>
      <c r="G12" s="62">
        <v>9.9000000000000008E-3</v>
      </c>
      <c r="H12" s="63">
        <v>1.67E-2</v>
      </c>
      <c r="I12" s="63">
        <v>8.8999999999999999E-3</v>
      </c>
      <c r="J12" s="64">
        <v>1.77E-2</v>
      </c>
    </row>
    <row r="13" spans="1:11" ht="14.7" thickBot="1" x14ac:dyDescent="0.55000000000000004">
      <c r="A13" s="65">
        <v>5.9999999999999995E-4</v>
      </c>
      <c r="B13" s="66">
        <v>1.4E-3</v>
      </c>
      <c r="C13" s="66">
        <v>5.0000000000000001E-4</v>
      </c>
      <c r="D13" s="67">
        <v>1.5E-3</v>
      </c>
      <c r="G13" s="65">
        <v>1.6999999999999999E-3</v>
      </c>
      <c r="H13" s="66">
        <v>3.5000000000000001E-3</v>
      </c>
      <c r="I13" s="66">
        <v>1.5E-3</v>
      </c>
      <c r="J13" s="67">
        <v>3.8E-3</v>
      </c>
    </row>
    <row r="14" spans="1:11" ht="7.5" customHeight="1" thickBot="1" x14ac:dyDescent="0.55000000000000004"/>
    <row r="15" spans="1:11" ht="33.75" customHeight="1" thickTop="1" x14ac:dyDescent="0.5">
      <c r="A15" s="84" t="s">
        <v>81</v>
      </c>
      <c r="B15" s="81">
        <v>0.35970000000000002</v>
      </c>
      <c r="D15" s="76" t="s">
        <v>82</v>
      </c>
      <c r="E15" s="77"/>
      <c r="G15" s="78" t="s">
        <v>81</v>
      </c>
      <c r="H15" s="81">
        <v>0</v>
      </c>
      <c r="J15" s="76" t="s">
        <v>82</v>
      </c>
      <c r="K15" s="77"/>
    </row>
    <row r="16" spans="1:11" ht="14.25" customHeight="1" x14ac:dyDescent="0.5">
      <c r="A16" s="85"/>
      <c r="B16" s="82"/>
      <c r="D16" s="47" t="s">
        <v>83</v>
      </c>
      <c r="E16" s="48">
        <v>0.25</v>
      </c>
      <c r="G16" s="79"/>
      <c r="H16" s="82"/>
      <c r="J16" s="47" t="s">
        <v>83</v>
      </c>
      <c r="K16" s="48">
        <v>6.02</v>
      </c>
    </row>
    <row r="17" spans="1:11" ht="14.7" thickBot="1" x14ac:dyDescent="0.55000000000000004">
      <c r="A17" s="86"/>
      <c r="B17" s="83"/>
      <c r="D17" s="49" t="s">
        <v>84</v>
      </c>
      <c r="E17" s="56">
        <v>0.60060000000000002</v>
      </c>
      <c r="G17" s="80"/>
      <c r="H17" s="83"/>
      <c r="J17" s="49" t="s">
        <v>84</v>
      </c>
      <c r="K17" s="56">
        <v>1</v>
      </c>
    </row>
    <row r="18" spans="1:11" ht="7.5" customHeight="1" thickTop="1" thickBot="1" x14ac:dyDescent="0.55000000000000004"/>
    <row r="19" spans="1:11" ht="14.7" thickTop="1" x14ac:dyDescent="0.5">
      <c r="A19" s="50" t="s">
        <v>85</v>
      </c>
      <c r="B19" s="57" t="s">
        <v>86</v>
      </c>
      <c r="G19" s="50" t="s">
        <v>85</v>
      </c>
      <c r="H19" s="51" t="s">
        <v>88</v>
      </c>
    </row>
    <row r="20" spans="1:11" ht="14.7" thickBot="1" x14ac:dyDescent="0.55000000000000004">
      <c r="A20" s="49" t="s">
        <v>87</v>
      </c>
      <c r="B20" s="58" t="s">
        <v>86</v>
      </c>
      <c r="G20" s="49" t="s">
        <v>87</v>
      </c>
      <c r="H20" s="52" t="s">
        <v>88</v>
      </c>
    </row>
    <row r="21" spans="1:11" ht="14.7" thickTop="1" x14ac:dyDescent="0.5"/>
    <row r="33" spans="1:11" x14ac:dyDescent="0.5">
      <c r="A33" s="72" t="s">
        <v>96</v>
      </c>
      <c r="B33" s="72"/>
      <c r="C33" s="72"/>
      <c r="D33" s="72"/>
      <c r="E33" s="72"/>
      <c r="G33" s="72" t="s">
        <v>97</v>
      </c>
      <c r="H33" s="72"/>
      <c r="I33" s="72"/>
      <c r="J33" s="72"/>
      <c r="K33" s="72"/>
    </row>
    <row r="34" spans="1:11" x14ac:dyDescent="0.5">
      <c r="A34" s="72"/>
      <c r="B34" s="72"/>
      <c r="C34" s="72"/>
      <c r="D34" s="72"/>
      <c r="E34" s="72"/>
      <c r="G34" s="72"/>
      <c r="H34" s="72"/>
      <c r="I34" s="72"/>
      <c r="J34" s="72"/>
      <c r="K34" s="72"/>
    </row>
    <row r="35" spans="1:11" x14ac:dyDescent="0.5">
      <c r="A35" s="72"/>
      <c r="B35" s="72"/>
      <c r="C35" s="72"/>
      <c r="D35" s="72"/>
      <c r="E35" s="72"/>
      <c r="G35" s="72"/>
      <c r="H35" s="72"/>
      <c r="I35" s="72"/>
      <c r="J35" s="72"/>
      <c r="K35" s="72"/>
    </row>
    <row r="36" spans="1:11" x14ac:dyDescent="0.5">
      <c r="A36" s="72"/>
      <c r="B36" s="72"/>
      <c r="C36" s="72"/>
      <c r="D36" s="72"/>
      <c r="E36" s="72"/>
      <c r="G36" s="72"/>
      <c r="H36" s="72"/>
      <c r="I36" s="72"/>
      <c r="J36" s="72"/>
      <c r="K36" s="72"/>
    </row>
    <row r="37" spans="1:11" x14ac:dyDescent="0.5">
      <c r="A37" s="72"/>
      <c r="B37" s="72"/>
      <c r="C37" s="72"/>
      <c r="D37" s="72"/>
      <c r="E37" s="72"/>
      <c r="G37" s="72"/>
      <c r="H37" s="72"/>
      <c r="I37" s="72"/>
      <c r="J37" s="72"/>
      <c r="K37" s="72"/>
    </row>
  </sheetData>
  <mergeCells count="15">
    <mergeCell ref="A1:K2"/>
    <mergeCell ref="G33:K37"/>
    <mergeCell ref="A33:E37"/>
    <mergeCell ref="G10:H10"/>
    <mergeCell ref="I10:J10"/>
    <mergeCell ref="J15:K15"/>
    <mergeCell ref="G15:G17"/>
    <mergeCell ref="H15:H17"/>
    <mergeCell ref="A10:B10"/>
    <mergeCell ref="C10:D10"/>
    <mergeCell ref="D15:E15"/>
    <mergeCell ref="A15:A17"/>
    <mergeCell ref="B15:B17"/>
    <mergeCell ref="A4:E4"/>
    <mergeCell ref="G4: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Unique_Events_Query</vt:lpstr>
      <vt:lpstr>Top _3_Countries_Query</vt:lpstr>
      <vt:lpstr>Funnels_Query</vt:lpstr>
      <vt:lpstr>Funnels Data</vt:lpstr>
      <vt:lpstr>AB_Tests_Query_Data</vt:lpstr>
      <vt:lpstr>Funnels Analysis</vt:lpstr>
      <vt:lpstr>AB_Tests_Analysis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Vinokurov</dc:creator>
  <cp:lastModifiedBy>Boris Vinokurov</cp:lastModifiedBy>
  <dcterms:created xsi:type="dcterms:W3CDTF">2022-06-04T15:11:24Z</dcterms:created>
  <dcterms:modified xsi:type="dcterms:W3CDTF">2022-10-11T13:22:37Z</dcterms:modified>
</cp:coreProperties>
</file>