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797"/>
  </bookViews>
  <sheets>
    <sheet name="Summary" sheetId="7" r:id="rId1"/>
    <sheet name="TEMP_JOB_DET" sheetId="1" r:id="rId2"/>
    <sheet name="TEMP_PARM_DET" sheetId="2" r:id="rId3"/>
    <sheet name="TEMP_OBJ_DET" sheetId="3" r:id="rId4"/>
    <sheet name="TEMP_BTCH_DET" sheetId="4" r:id="rId5"/>
    <sheet name="TEMP_STM_DET" sheetId="5" r:id="rId6"/>
    <sheet name="Wrapper - Script" sheetId="8" r:id="rId7"/>
  </sheets>
  <calcPr calcId="145621"/>
</workbook>
</file>

<file path=xl/calcChain.xml><?xml version="1.0" encoding="utf-8"?>
<calcChain xmlns="http://schemas.openxmlformats.org/spreadsheetml/2006/main">
  <c r="K7" i="4" l="1"/>
  <c r="K6" i="4"/>
  <c r="K5" i="4"/>
  <c r="K4" i="4"/>
  <c r="K3" i="4"/>
  <c r="H10" i="3"/>
  <c r="H9" i="3"/>
  <c r="H8" i="3"/>
  <c r="H7" i="3"/>
  <c r="H6" i="3"/>
  <c r="H5" i="3"/>
  <c r="H4" i="3"/>
  <c r="H3" i="3"/>
  <c r="G12" i="2"/>
  <c r="G11" i="2"/>
  <c r="G10" i="2"/>
  <c r="G9" i="2"/>
  <c r="G8" i="2"/>
  <c r="G7" i="2"/>
  <c r="G6" i="2"/>
  <c r="G5" i="2"/>
  <c r="G4" i="2"/>
  <c r="G3" i="2"/>
  <c r="G71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K9" i="1"/>
  <c r="K8" i="1"/>
  <c r="K7" i="1"/>
  <c r="K6" i="1"/>
  <c r="K5" i="1"/>
  <c r="G4" i="5" l="1"/>
  <c r="G3" i="5"/>
  <c r="K4" i="1"/>
  <c r="K3" i="1"/>
</calcChain>
</file>

<file path=xl/sharedStrings.xml><?xml version="1.0" encoding="utf-8"?>
<sst xmlns="http://schemas.openxmlformats.org/spreadsheetml/2006/main" count="766" uniqueCount="241">
  <si>
    <t>JOB_N</t>
  </si>
  <si>
    <t>ETL_JOB_N</t>
  </si>
  <si>
    <t>JOB_FREQ_C</t>
  </si>
  <si>
    <t>JOB_TYPE_N</t>
  </si>
  <si>
    <t>JOB_TYPE_DESC_T</t>
  </si>
  <si>
    <t>ETL_VNDR_N</t>
  </si>
  <si>
    <t>ETL_VNDR_DESC_T</t>
  </si>
  <si>
    <t>ETL_DATA_GRP_N</t>
  </si>
  <si>
    <t>ETL_DATA_GRP_DESC_T</t>
  </si>
  <si>
    <t>USER</t>
  </si>
  <si>
    <t xml:space="preserve">COPY THE BELOW PASTE THIS IN THE SOURCE FILE </t>
  </si>
  <si>
    <t>VARCHAR2(50)</t>
  </si>
  <si>
    <t>VARCHAR2(1)</t>
  </si>
  <si>
    <t>VARCHAR2(20)</t>
  </si>
  <si>
    <t>VARCHAR2(1000)</t>
  </si>
  <si>
    <t>VARCHAR2(10)</t>
  </si>
  <si>
    <t>VARCHAR(8)</t>
  </si>
  <si>
    <t>PARM_N</t>
  </si>
  <si>
    <t>PARM_VAL_T</t>
  </si>
  <si>
    <t>PARM_DESC</t>
  </si>
  <si>
    <t>PARM_PSN_I</t>
  </si>
  <si>
    <t xml:space="preserve">NUMBER </t>
  </si>
  <si>
    <t>OBJ_N</t>
  </si>
  <si>
    <t>OBJ_LOC_N</t>
  </si>
  <si>
    <t>OBJ_TYPE_C</t>
  </si>
  <si>
    <t>OBJ_DESC</t>
  </si>
  <si>
    <t>JOB_OBJ_TYPE</t>
  </si>
  <si>
    <t>USER_I</t>
  </si>
  <si>
    <t>VARCHAR2(15)</t>
  </si>
  <si>
    <t>VARCHAR2(8)</t>
  </si>
  <si>
    <t>SRC</t>
  </si>
  <si>
    <t>Table</t>
  </si>
  <si>
    <t>DEST</t>
  </si>
  <si>
    <t>SRC_OBJ_N</t>
  </si>
  <si>
    <t>DEST_OBJ_N</t>
  </si>
  <si>
    <t>NEXT_DEST_BTCH_I</t>
  </si>
  <si>
    <t>NEXT_LD_BTCH_I</t>
  </si>
  <si>
    <t>LAST_FULL_BKUP_DEST_BTCH_I</t>
  </si>
  <si>
    <t>RECY_DAY_Q</t>
  </si>
  <si>
    <t>ERR_PURG_DAY_Q</t>
  </si>
  <si>
    <t>VLD_PURG_DAY_Q</t>
  </si>
  <si>
    <t>BKUP_TYPE_C</t>
  </si>
  <si>
    <t>BKUP_FREQ_DAY_Q</t>
  </si>
  <si>
    <t>VARCHAR2(100)</t>
  </si>
  <si>
    <t>NUMBER</t>
  </si>
  <si>
    <t>VARCHAR2(3)</t>
  </si>
  <si>
    <t>SRC_COL_N</t>
  </si>
  <si>
    <t>DEST_COL_N</t>
  </si>
  <si>
    <t>STAT_C</t>
  </si>
  <si>
    <t>Y</t>
  </si>
  <si>
    <t>Script Name</t>
  </si>
  <si>
    <t>TEMP_JOB_DET</t>
  </si>
  <si>
    <t>STM_TEMP_DET.dat</t>
  </si>
  <si>
    <t>PARM_TEMP_DET.dat</t>
  </si>
  <si>
    <t>OBJ_TEMP_DET.dat</t>
  </si>
  <si>
    <t>JOB_TEMP_DET.dat</t>
  </si>
  <si>
    <t>BTCH_TEMP_DET.dat</t>
  </si>
  <si>
    <t>TEMP_PARM_DET</t>
  </si>
  <si>
    <t>TEMP_OBJ_DET</t>
  </si>
  <si>
    <t>TEMP_BTCH_DET</t>
  </si>
  <si>
    <t>`</t>
  </si>
  <si>
    <t>TEMP_STM_DET</t>
  </si>
  <si>
    <t>Excel tab</t>
  </si>
  <si>
    <t>Source File</t>
  </si>
  <si>
    <t>OBJ</t>
  </si>
  <si>
    <t>SCR_DST_CLMN_MAP </t>
  </si>
  <si>
    <t>BTCH_CNTL</t>
  </si>
  <si>
    <t>ETL_SUBJ</t>
  </si>
  <si>
    <t>JOB_TYPE</t>
  </si>
  <si>
    <t>JOB</t>
  </si>
  <si>
    <t>PARM</t>
  </si>
  <si>
    <t>JOB_PARM</t>
  </si>
  <si>
    <t>JOB_OBJ</t>
  </si>
  <si>
    <t xml:space="preserve"> stm_det.sh</t>
  </si>
  <si>
    <t xml:space="preserve"> parm_det.sh</t>
  </si>
  <si>
    <t xml:space="preserve"> obj_det.sh</t>
  </si>
  <si>
    <t xml:space="preserve"> job_det.sh</t>
  </si>
  <si>
    <t xml:space="preserve"> btch_det.sh</t>
  </si>
  <si>
    <t>File Format (No Headers)</t>
  </si>
  <si>
    <t>JOB_N|OBJ_N|OBJ_LOC_N|OBJ_TYPE_C|OBJ_DESC|JOB_OBJ_TYPE|USER_I</t>
  </si>
  <si>
    <t>JOB_FREQ_C|JOB_TYPE_N|JOB_TYPE_DESC_T|ETL_VNDR_N|ETL_VNDR_DESC_T|ETL_DATA_GRP_N|ETL_DATA_GRP_DESC_T|USER</t>
  </si>
  <si>
    <t>JOB_N|PARM_N|PARM_VAL_T|PARM_DESC|PARM_PSN_I|USER</t>
  </si>
  <si>
    <t>SRC_OBJ_N|SRC_COL_N|DEST_OBJ_N|DEST_COL_N|STAT_C|USER_I</t>
  </si>
  <si>
    <t>SRC_OBJ_N|DEST_OBJ_N|NEXT_DEST_BTCH_I|NEXT_LD_BTCH_I|LAST_FULL_BKUP_DEST_BTCH_I|RECY_DAY_Q|ERR_PURG_DAY_Q|VLD_PURG_DAY_Q|BKUP_TYPE_C|BKUP_FREQ_DAY_Q</t>
  </si>
  <si>
    <t>Order Of Load</t>
  </si>
  <si>
    <t>HTC10OL0010U</t>
  </si>
  <si>
    <t>D</t>
  </si>
  <si>
    <t>OL</t>
  </si>
  <si>
    <t>HOST</t>
  </si>
  <si>
    <t>DRUG</t>
  </si>
  <si>
    <t>DRUG MASTER</t>
  </si>
  <si>
    <t>HTC10OL0015U</t>
  </si>
  <si>
    <t>HTC10OL0020U</t>
  </si>
  <si>
    <t>HTC10OL0025U</t>
  </si>
  <si>
    <t>HTC10OL0030U</t>
  </si>
  <si>
    <t>HTC10OL0035U</t>
  </si>
  <si>
    <t>PROCEDURE TO LOAD DRUG ODS TABLE</t>
  </si>
  <si>
    <t>PROCEDURE TO LOAD GPI ODS TABLE</t>
  </si>
  <si>
    <t>PROCEDURE TO LOAD DRUG COST TYPE ODS TABLE</t>
  </si>
  <si>
    <t>PROCEDURE TO LOAD DRUG COST ODS TABLE</t>
  </si>
  <si>
    <t>PROCEDURE TO LOAD PRICE ODS TABLE</t>
  </si>
  <si>
    <t>PROCEDURE TO LOAD DRUG NDC CHANGE ODS TABLE</t>
  </si>
  <si>
    <t>HTC10DL0050U</t>
  </si>
  <si>
    <t>DL</t>
  </si>
  <si>
    <t>PROCEDURE TO LOAD DRUG DATAMART TABLE</t>
  </si>
  <si>
    <t>LD_TBL_N</t>
  </si>
  <si>
    <t>DRUG_E</t>
  </si>
  <si>
    <t>ODS_TBL_N</t>
  </si>
  <si>
    <t>DRUG_MSTR</t>
  </si>
  <si>
    <t>ERX</t>
  </si>
  <si>
    <t>GPI_MSTR</t>
  </si>
  <si>
    <t>DRUG_NDC_CHG_MSTR</t>
  </si>
  <si>
    <t>DRUG_DIM</t>
  </si>
  <si>
    <t>ERXLNDMGR</t>
  </si>
  <si>
    <t>ERXODSMGR</t>
  </si>
  <si>
    <t>ODS Table for Drug NDC Change</t>
  </si>
  <si>
    <t>GPI_E</t>
  </si>
  <si>
    <t>GPI</t>
  </si>
  <si>
    <t>GPI_DESCRIPTION</t>
  </si>
  <si>
    <t>GPI_LEVEL</t>
  </si>
  <si>
    <t>GPI_I</t>
  </si>
  <si>
    <t>GPI_T</t>
  </si>
  <si>
    <t>UPDT_BTCH_I</t>
  </si>
  <si>
    <t>CRTE_BTCH_I</t>
  </si>
  <si>
    <t>CHG_F</t>
  </si>
  <si>
    <t>DEL_F</t>
  </si>
  <si>
    <t>LKUP_T</t>
  </si>
  <si>
    <t>GPI_LVL_I</t>
  </si>
  <si>
    <t>GPI_DESC_T</t>
  </si>
  <si>
    <t>APPL_SRC_UPDT_D</t>
  </si>
  <si>
    <t>ODS_INSRT_D</t>
  </si>
  <si>
    <t>ODS_LAST_UPDT_D</t>
  </si>
  <si>
    <t>NA</t>
  </si>
  <si>
    <t>DRUG_DIM_I</t>
  </si>
  <si>
    <t>NDC_T</t>
  </si>
  <si>
    <t>PROD_MFR_N</t>
  </si>
  <si>
    <t>PKG_Q</t>
  </si>
  <si>
    <t>FULL_N</t>
  </si>
  <si>
    <t>THPY_CLAS_C</t>
  </si>
  <si>
    <t>FED_DEA_SCHD_C</t>
  </si>
  <si>
    <t>TYPE_C</t>
  </si>
  <si>
    <t>SPCL_DRUG_F</t>
  </si>
  <si>
    <t>PRFR_GNRC_F</t>
  </si>
  <si>
    <t>PRFR_BRND_F</t>
  </si>
  <si>
    <t>GPI_LVL_14_I</t>
  </si>
  <si>
    <t>GPI_LVL_14_DESC_T</t>
  </si>
  <si>
    <t>GPI_LVL_2_I</t>
  </si>
  <si>
    <t>GPI_LVL_2_DESC_T</t>
  </si>
  <si>
    <t>GPI_LVL_4_I</t>
  </si>
  <si>
    <t>GPI_LVL_4_DESC_T</t>
  </si>
  <si>
    <t>GPI_LVL_6_I</t>
  </si>
  <si>
    <t>GPI_LVL_6_DESC_T</t>
  </si>
  <si>
    <t>GPI_LVL_10_I</t>
  </si>
  <si>
    <t>GPI_LVL_10_DESC_T</t>
  </si>
  <si>
    <t>NDC_EFF_D</t>
  </si>
  <si>
    <t>NDC_EXPR_D</t>
  </si>
  <si>
    <t>GRNC_N</t>
  </si>
  <si>
    <t>FULL_GNRC_N</t>
  </si>
  <si>
    <t>NHIN_N</t>
  </si>
  <si>
    <t>MFR_N</t>
  </si>
  <si>
    <t>MTRC_PACK_Q</t>
  </si>
  <si>
    <t>PACKS_PER_CTNR_Q</t>
  </si>
  <si>
    <t>INDIV_CTNR_PACK_Q</t>
  </si>
  <si>
    <t>MTRC_STGH_T</t>
  </si>
  <si>
    <t>ACTV_F</t>
  </si>
  <si>
    <t>DRUG_MSTR_I</t>
  </si>
  <si>
    <t>NEW_NDC_T</t>
  </si>
  <si>
    <t>UNIT_C</t>
  </si>
  <si>
    <t>UNIT_DSGE_F</t>
  </si>
  <si>
    <t>UNIT_OF_USE_F</t>
  </si>
  <si>
    <t>THER_EQUIV_C</t>
  </si>
  <si>
    <t>CATG_C</t>
  </si>
  <si>
    <t>CHAIN_DISC_D</t>
  </si>
  <si>
    <t>STR_GNRC_F</t>
  </si>
  <si>
    <t>DRUG_PRC_C</t>
  </si>
  <si>
    <t>DRUG_RTE_C</t>
  </si>
  <si>
    <t>MULT_SRC_F</t>
  </si>
  <si>
    <t>RFRT_F</t>
  </si>
  <si>
    <t>BIN_STRG_TYPE_I</t>
  </si>
  <si>
    <t>GRP_C</t>
  </si>
  <si>
    <t>SGRP_C</t>
  </si>
  <si>
    <t>CLAS_T</t>
  </si>
  <si>
    <t>SIG_ACT_VERB_T</t>
  </si>
  <si>
    <t>SIG_UNIT_T</t>
  </si>
  <si>
    <t>SIG_PLURAL_UNIT_T</t>
  </si>
  <si>
    <t>MFR_DISC_D</t>
  </si>
  <si>
    <t>INT_PACK_Q</t>
  </si>
  <si>
    <t>THER_CLASS_T</t>
  </si>
  <si>
    <t>GPI_LVL_DESC_T</t>
  </si>
  <si>
    <t>Landing Table Name</t>
  </si>
  <si>
    <t>ODS Table Name</t>
  </si>
  <si>
    <t>F</t>
  </si>
  <si>
    <t>DRUG_COST_TYPE_E</t>
  </si>
  <si>
    <t>DRUG_COST_MSTR</t>
  </si>
  <si>
    <t>DRUG_COST_E</t>
  </si>
  <si>
    <t>DRUG_NDC_CHANGE_E</t>
  </si>
  <si>
    <t>PRICE_E</t>
  </si>
  <si>
    <t>Landing Table for Drug Cost Type</t>
  </si>
  <si>
    <t xml:space="preserve">ODS Table for Drug Cost Type </t>
  </si>
  <si>
    <t>Landing Table for Durg Cost</t>
  </si>
  <si>
    <t>ODS Table for Drug Cost</t>
  </si>
  <si>
    <t>Landing Table for Price</t>
  </si>
  <si>
    <t>ODS Table for Price</t>
  </si>
  <si>
    <t>Landing Table for Drug NDC Change</t>
  </si>
  <si>
    <t>DRUG_COST_TYPE_REF</t>
  </si>
  <si>
    <t>PRC_REGN_REF</t>
  </si>
  <si>
    <t>Wrapper script to load PARAM tables</t>
  </si>
  <si>
    <t>. TO_Pathsetup.ksh</t>
  </si>
  <si>
    <t>load_sql=parm_det_load.sql</t>
  </si>
  <si>
    <t>merge_sql=parm_det_merge.sql</t>
  </si>
  <si>
    <t>rm -f $load_sql</t>
  </si>
  <si>
    <t>file=$FILE_DIR/PARM_TEMP_DET.dat</t>
  </si>
  <si>
    <t>cat $file | while</t>
  </si>
  <si>
    <t>read line</t>
  </si>
  <si>
    <t>do</t>
  </si>
  <si>
    <t>col1=`echo $line | awk -F '|' '{print $1}'`</t>
  </si>
  <si>
    <t>col2=`echo $line | awk -F '|' '{print $2}'`</t>
  </si>
  <si>
    <t>col3=`echo $line | awk -F '|' '{print $3}'`</t>
  </si>
  <si>
    <t>col4=`echo $line | awk -F '|' '{print $4}'`</t>
  </si>
  <si>
    <t>col5=`echo $line | awk -F '|' '{print $5}'`</t>
  </si>
  <si>
    <t>col6=`echo $line | awk -F '|' '{print $6}'`</t>
  </si>
  <si>
    <t>echo "INSERT INTO $TO_TBL_SCH_N. TEMP_PARM_DET VALUES('$col1','$col2','$col3','$col4',$col5,'$col6');"&gt;&gt;$load_sql</t>
  </si>
  <si>
    <t>done</t>
  </si>
  <si>
    <t>tmp_sql="tmp.sql"</t>
  </si>
  <si>
    <t>sed -e 's/^/echo \"/g' -e 's/$/\"/g' $merge_sql &gt; $tmp_sql</t>
  </si>
  <si>
    <t>. ${tmp_sql} &gt;&gt; ${load_sql}</t>
  </si>
  <si>
    <t>echo "quit;"&gt;&gt;$load_sql</t>
  </si>
  <si>
    <t>sqlplus  $oracon_lnd @$load_sql</t>
  </si>
  <si>
    <t>Parameter file, which will have values for all the parametrs</t>
  </si>
  <si>
    <t>assigning the sql to a variable</t>
  </si>
  <si>
    <t>replacing $ with ECHO to print the vairables &amp; get the values for that variables</t>
  </si>
  <si>
    <t>dummy file</t>
  </si>
  <si>
    <t>assigning the modified merge sql to this temp</t>
  </si>
  <si>
    <t>logging in to sql &amp; executing the sql</t>
  </si>
  <si>
    <t>reading the source file &amp; having a while condition</t>
  </si>
  <si>
    <t>reads the 1st line &amp; assigning it to variable LINE</t>
  </si>
  <si>
    <t>a</t>
  </si>
  <si>
    <t>b</t>
  </si>
  <si>
    <t>a|c|b</t>
  </si>
  <si>
    <t>c</t>
  </si>
  <si>
    <t>print 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</si>
</sst>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1" xfId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4" sqref="D14"/>
    </sheetView>
  </sheetViews>
  <sheetFormatPr defaultRowHeight="15" x14ac:dyDescent="0.25"/>
  <cols>
    <col min="1" max="1" width="13.42578125" bestFit="1" customWidth="1"/>
    <col min="2" max="2" width="20.5703125" bestFit="1" customWidth="1"/>
    <col min="3" max="3" width="12.5703125" bestFit="1" customWidth="1"/>
    <col min="4" max="4" width="20.140625" bestFit="1" customWidth="1"/>
    <col min="5" max="5" width="16.5703125" bestFit="1" customWidth="1"/>
    <col min="6" max="6" width="168.5703125" bestFit="1" customWidth="1"/>
  </cols>
  <sheetData>
    <row r="1" spans="1:6" x14ac:dyDescent="0.25">
      <c r="A1" s="4" t="s">
        <v>84</v>
      </c>
      <c r="B1" s="4" t="s">
        <v>31</v>
      </c>
      <c r="C1" s="4" t="s">
        <v>50</v>
      </c>
      <c r="D1" s="4" t="s">
        <v>63</v>
      </c>
      <c r="E1" s="4" t="s">
        <v>62</v>
      </c>
      <c r="F1" s="6" t="s">
        <v>78</v>
      </c>
    </row>
    <row r="2" spans="1:6" x14ac:dyDescent="0.25">
      <c r="A2" s="4">
        <v>1</v>
      </c>
      <c r="B2" s="4" t="s">
        <v>67</v>
      </c>
      <c r="C2" s="9" t="s">
        <v>76</v>
      </c>
      <c r="D2" s="9" t="s">
        <v>55</v>
      </c>
      <c r="E2" s="10" t="s">
        <v>51</v>
      </c>
      <c r="F2" s="9" t="s">
        <v>80</v>
      </c>
    </row>
    <row r="3" spans="1:6" x14ac:dyDescent="0.25">
      <c r="A3" s="4">
        <v>1</v>
      </c>
      <c r="B3" s="4" t="s">
        <v>68</v>
      </c>
      <c r="C3" s="9"/>
      <c r="D3" s="9"/>
      <c r="E3" s="10"/>
      <c r="F3" s="9"/>
    </row>
    <row r="4" spans="1:6" x14ac:dyDescent="0.25">
      <c r="A4" s="4">
        <v>1</v>
      </c>
      <c r="B4" s="4" t="s">
        <v>69</v>
      </c>
      <c r="C4" s="9"/>
      <c r="D4" s="9"/>
      <c r="E4" s="10"/>
      <c r="F4" s="9"/>
    </row>
    <row r="5" spans="1:6" x14ac:dyDescent="0.25">
      <c r="A5" s="4">
        <v>2</v>
      </c>
      <c r="B5" s="4" t="s">
        <v>70</v>
      </c>
      <c r="C5" s="9" t="s">
        <v>74</v>
      </c>
      <c r="D5" s="9" t="s">
        <v>53</v>
      </c>
      <c r="E5" s="10" t="s">
        <v>57</v>
      </c>
      <c r="F5" s="9" t="s">
        <v>81</v>
      </c>
    </row>
    <row r="6" spans="1:6" x14ac:dyDescent="0.25">
      <c r="A6" s="4">
        <v>2</v>
      </c>
      <c r="B6" s="4" t="s">
        <v>71</v>
      </c>
      <c r="C6" s="9"/>
      <c r="D6" s="9"/>
      <c r="E6" s="10"/>
      <c r="F6" s="9"/>
    </row>
    <row r="7" spans="1:6" x14ac:dyDescent="0.25">
      <c r="A7" s="4">
        <v>3</v>
      </c>
      <c r="B7" s="4" t="s">
        <v>64</v>
      </c>
      <c r="C7" s="9" t="s">
        <v>75</v>
      </c>
      <c r="D7" s="9" t="s">
        <v>54</v>
      </c>
      <c r="E7" s="10" t="s">
        <v>58</v>
      </c>
      <c r="F7" s="9" t="s">
        <v>79</v>
      </c>
    </row>
    <row r="8" spans="1:6" x14ac:dyDescent="0.25">
      <c r="A8" s="4">
        <v>3</v>
      </c>
      <c r="B8" s="4" t="s">
        <v>72</v>
      </c>
      <c r="C8" s="9"/>
      <c r="D8" s="9"/>
      <c r="E8" s="10"/>
      <c r="F8" s="9"/>
    </row>
    <row r="9" spans="1:6" x14ac:dyDescent="0.25">
      <c r="A9" s="4">
        <v>4</v>
      </c>
      <c r="B9" s="4" t="s">
        <v>65</v>
      </c>
      <c r="C9" s="4" t="s">
        <v>73</v>
      </c>
      <c r="D9" s="4" t="s">
        <v>52</v>
      </c>
      <c r="E9" s="5" t="s">
        <v>61</v>
      </c>
      <c r="F9" s="7" t="s">
        <v>82</v>
      </c>
    </row>
    <row r="10" spans="1:6" x14ac:dyDescent="0.25">
      <c r="A10" s="4">
        <v>5</v>
      </c>
      <c r="B10" s="4" t="s">
        <v>66</v>
      </c>
      <c r="C10" s="4" t="s">
        <v>77</v>
      </c>
      <c r="D10" s="4" t="s">
        <v>56</v>
      </c>
      <c r="E10" s="5" t="s">
        <v>59</v>
      </c>
      <c r="F10" s="8" t="s">
        <v>83</v>
      </c>
    </row>
  </sheetData>
  <mergeCells count="12">
    <mergeCell ref="F2:F4"/>
    <mergeCell ref="F5:F6"/>
    <mergeCell ref="F7:F8"/>
    <mergeCell ref="D2:D4"/>
    <mergeCell ref="E2:E4"/>
    <mergeCell ref="C2:C4"/>
    <mergeCell ref="D5:D6"/>
    <mergeCell ref="E5:E6"/>
    <mergeCell ref="D7:D8"/>
    <mergeCell ref="E7:E8"/>
    <mergeCell ref="C5:C6"/>
    <mergeCell ref="C7:C8"/>
  </mergeCells>
  <hyperlinks>
    <hyperlink ref="E2:E4" location="TEMP_JOB_DET!A1" display="TEMP_JOB_DET"/>
    <hyperlink ref="E5:E6" location="TEMP_PARM_DET!A1" display="TEMP_PARM_DET"/>
    <hyperlink ref="E7:E8" location="TEMP_OBJ_DET!A1" display="TEMP_OBJ_DET"/>
    <hyperlink ref="E9" location="TEMP_STM_DET!A1" display="TEMP_STM_DET"/>
    <hyperlink ref="E10" location="TEMP_BTCH_DET!A1" display="TEMP_BTCH_DE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ColWidth="9.28515625" defaultRowHeight="15" x14ac:dyDescent="0.25"/>
  <cols>
    <col min="1" max="2" width="14.140625" bestFit="1" customWidth="1"/>
    <col min="3" max="3" width="13.140625" bestFit="1" customWidth="1"/>
    <col min="4" max="4" width="14.140625" bestFit="1" customWidth="1"/>
    <col min="5" max="5" width="46.28515625" bestFit="1" customWidth="1"/>
    <col min="6" max="6" width="14.140625" bestFit="1" customWidth="1"/>
    <col min="7" max="7" width="26.85546875" bestFit="1" customWidth="1"/>
    <col min="8" max="8" width="16.85546875" bestFit="1" customWidth="1"/>
    <col min="9" max="9" width="22.140625" bestFit="1" customWidth="1"/>
    <col min="10" max="10" width="12" bestFit="1" customWidth="1"/>
    <col min="11" max="11" width="47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10</v>
      </c>
    </row>
    <row r="2" spans="1:11" x14ac:dyDescent="0.25">
      <c r="A2" s="1" t="s">
        <v>11</v>
      </c>
      <c r="B2" s="1" t="s">
        <v>11</v>
      </c>
      <c r="C2" s="1" t="s">
        <v>12</v>
      </c>
      <c r="D2" s="2" t="s">
        <v>13</v>
      </c>
      <c r="E2" s="2" t="s">
        <v>14</v>
      </c>
      <c r="F2" s="2" t="s">
        <v>15</v>
      </c>
      <c r="G2" s="2" t="s">
        <v>14</v>
      </c>
      <c r="H2" s="2" t="s">
        <v>11</v>
      </c>
      <c r="I2" s="2" t="s">
        <v>14</v>
      </c>
      <c r="J2" s="2" t="s">
        <v>16</v>
      </c>
      <c r="K2" s="11"/>
    </row>
    <row r="3" spans="1:11" x14ac:dyDescent="0.25">
      <c r="A3" t="s">
        <v>85</v>
      </c>
      <c r="B3" t="s">
        <v>85</v>
      </c>
      <c r="C3" t="s">
        <v>86</v>
      </c>
      <c r="D3" t="s">
        <v>87</v>
      </c>
      <c r="E3" t="s">
        <v>96</v>
      </c>
      <c r="F3" s="3" t="s">
        <v>88</v>
      </c>
      <c r="G3" t="s">
        <v>88</v>
      </c>
      <c r="H3" s="3" t="s">
        <v>89</v>
      </c>
      <c r="I3" t="s">
        <v>90</v>
      </c>
      <c r="J3" s="3" t="s">
        <v>109</v>
      </c>
      <c r="K3" t="str">
        <f>CONCATENATE(A3,"|",B3,"|",C3,"|",D3,"|",E3,"|",F3,"|",G3,"|",H3,"|",I3,,"|",J3)</f>
        <v>HTC10OL0010U|HTC10OL0010U|D|OL|PROCEDURE TO LOAD DRUG ODS TABLE|HOST|HOST|DRUG|DRUG MASTER|ERX</v>
      </c>
    </row>
    <row r="4" spans="1:11" x14ac:dyDescent="0.25">
      <c r="A4" t="s">
        <v>91</v>
      </c>
      <c r="B4" t="s">
        <v>91</v>
      </c>
      <c r="C4" t="s">
        <v>86</v>
      </c>
      <c r="D4" t="s">
        <v>87</v>
      </c>
      <c r="E4" t="s">
        <v>98</v>
      </c>
      <c r="F4" s="3" t="s">
        <v>88</v>
      </c>
      <c r="G4" t="s">
        <v>88</v>
      </c>
      <c r="H4" s="3" t="s">
        <v>89</v>
      </c>
      <c r="I4" t="s">
        <v>90</v>
      </c>
      <c r="J4" s="3" t="s">
        <v>109</v>
      </c>
      <c r="K4" t="str">
        <f>CONCATENATE(A4,"|",B4,"|",C4,"|",D4,"|",E4,"|",F4,"|",G4,"|",H4,"|",I4,,"|",J4)</f>
        <v>HTC10OL0015U|HTC10OL0015U|D|OL|PROCEDURE TO LOAD DRUG COST TYPE ODS TABLE|HOST|HOST|DRUG|DRUG MASTER|ERX</v>
      </c>
    </row>
    <row r="5" spans="1:11" x14ac:dyDescent="0.25">
      <c r="A5" t="s">
        <v>92</v>
      </c>
      <c r="B5" t="s">
        <v>92</v>
      </c>
      <c r="C5" t="s">
        <v>86</v>
      </c>
      <c r="D5" t="s">
        <v>87</v>
      </c>
      <c r="E5" t="s">
        <v>99</v>
      </c>
      <c r="F5" s="3" t="s">
        <v>88</v>
      </c>
      <c r="G5" t="s">
        <v>88</v>
      </c>
      <c r="H5" s="3" t="s">
        <v>89</v>
      </c>
      <c r="I5" t="s">
        <v>90</v>
      </c>
      <c r="J5" s="3" t="s">
        <v>109</v>
      </c>
      <c r="K5" t="str">
        <f t="shared" ref="K5:K9" si="0">CONCATENATE(A5,"|",B5,"|",C5,"|",D5,"|",E5,"|",F5,"|",G5,"|",H5,"|",I5,,"|",J5)</f>
        <v>HTC10OL0020U|HTC10OL0020U|D|OL|PROCEDURE TO LOAD DRUG COST ODS TABLE|HOST|HOST|DRUG|DRUG MASTER|ERX</v>
      </c>
    </row>
    <row r="6" spans="1:11" x14ac:dyDescent="0.25">
      <c r="A6" t="s">
        <v>93</v>
      </c>
      <c r="B6" t="s">
        <v>93</v>
      </c>
      <c r="C6" t="s">
        <v>86</v>
      </c>
      <c r="D6" t="s">
        <v>87</v>
      </c>
      <c r="E6" t="s">
        <v>97</v>
      </c>
      <c r="F6" s="3" t="s">
        <v>88</v>
      </c>
      <c r="G6" t="s">
        <v>88</v>
      </c>
      <c r="H6" s="3" t="s">
        <v>89</v>
      </c>
      <c r="I6" t="s">
        <v>90</v>
      </c>
      <c r="J6" s="3" t="s">
        <v>109</v>
      </c>
      <c r="K6" t="str">
        <f t="shared" si="0"/>
        <v>HTC10OL0025U|HTC10OL0025U|D|OL|PROCEDURE TO LOAD GPI ODS TABLE|HOST|HOST|DRUG|DRUG MASTER|ERX</v>
      </c>
    </row>
    <row r="7" spans="1:11" x14ac:dyDescent="0.25">
      <c r="A7" t="s">
        <v>94</v>
      </c>
      <c r="B7" t="s">
        <v>94</v>
      </c>
      <c r="C7" t="s">
        <v>86</v>
      </c>
      <c r="D7" t="s">
        <v>87</v>
      </c>
      <c r="E7" t="s">
        <v>100</v>
      </c>
      <c r="F7" s="3" t="s">
        <v>88</v>
      </c>
      <c r="G7" t="s">
        <v>88</v>
      </c>
      <c r="H7" s="3" t="s">
        <v>89</v>
      </c>
      <c r="I7" t="s">
        <v>90</v>
      </c>
      <c r="J7" s="3" t="s">
        <v>109</v>
      </c>
      <c r="K7" t="str">
        <f t="shared" si="0"/>
        <v>HTC10OL0030U|HTC10OL0030U|D|OL|PROCEDURE TO LOAD PRICE ODS TABLE|HOST|HOST|DRUG|DRUG MASTER|ERX</v>
      </c>
    </row>
    <row r="8" spans="1:11" x14ac:dyDescent="0.25">
      <c r="A8" t="s">
        <v>95</v>
      </c>
      <c r="B8" t="s">
        <v>95</v>
      </c>
      <c r="C8" t="s">
        <v>86</v>
      </c>
      <c r="D8" t="s">
        <v>87</v>
      </c>
      <c r="E8" t="s">
        <v>101</v>
      </c>
      <c r="F8" s="3" t="s">
        <v>88</v>
      </c>
      <c r="G8" t="s">
        <v>88</v>
      </c>
      <c r="H8" s="3" t="s">
        <v>89</v>
      </c>
      <c r="I8" t="s">
        <v>90</v>
      </c>
      <c r="J8" s="3" t="s">
        <v>109</v>
      </c>
      <c r="K8" t="str">
        <f t="shared" si="0"/>
        <v>HTC10OL0035U|HTC10OL0035U|D|OL|PROCEDURE TO LOAD DRUG NDC CHANGE ODS TABLE|HOST|HOST|DRUG|DRUG MASTER|ERX</v>
      </c>
    </row>
    <row r="9" spans="1:11" x14ac:dyDescent="0.25">
      <c r="A9" t="s">
        <v>102</v>
      </c>
      <c r="B9" t="s">
        <v>102</v>
      </c>
      <c r="C9" t="s">
        <v>86</v>
      </c>
      <c r="D9" t="s">
        <v>103</v>
      </c>
      <c r="E9" t="s">
        <v>104</v>
      </c>
      <c r="F9" s="3" t="s">
        <v>88</v>
      </c>
      <c r="G9" t="s">
        <v>88</v>
      </c>
      <c r="H9" s="3" t="s">
        <v>89</v>
      </c>
      <c r="I9" t="s">
        <v>90</v>
      </c>
      <c r="J9" s="3" t="s">
        <v>109</v>
      </c>
      <c r="K9" t="str">
        <f t="shared" si="0"/>
        <v>HTC10DL0050U|HTC10DL0050U|D|DL|PROCEDURE TO LOAD DRUG DATAMART TABLE|HOST|HOST|DRUG|DRUG MASTER|ERX</v>
      </c>
    </row>
  </sheetData>
  <mergeCells count="1">
    <mergeCell ref="K1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3" sqref="B3:B4"/>
    </sheetView>
  </sheetViews>
  <sheetFormatPr defaultRowHeight="15" x14ac:dyDescent="0.25"/>
  <cols>
    <col min="1" max="2" width="14.140625" bestFit="1" customWidth="1"/>
    <col min="3" max="3" width="23" bestFit="1" customWidth="1"/>
    <col min="4" max="4" width="20.42578125" bestFit="1" customWidth="1"/>
    <col min="5" max="5" width="12.42578125" bestFit="1" customWidth="1"/>
    <col min="6" max="6" width="12.42578125" customWidth="1"/>
    <col min="7" max="7" width="73.5703125" bestFit="1" customWidth="1"/>
  </cols>
  <sheetData>
    <row r="1" spans="1:7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9</v>
      </c>
      <c r="G1" s="11" t="s">
        <v>10</v>
      </c>
    </row>
    <row r="2" spans="1:7" x14ac:dyDescent="0.25">
      <c r="A2" s="2" t="s">
        <v>11</v>
      </c>
      <c r="B2" s="2" t="s">
        <v>11</v>
      </c>
      <c r="C2" s="2" t="s">
        <v>14</v>
      </c>
      <c r="D2" s="2" t="s">
        <v>14</v>
      </c>
      <c r="E2" s="2" t="s">
        <v>21</v>
      </c>
      <c r="F2" s="2" t="s">
        <v>16</v>
      </c>
      <c r="G2" s="11"/>
    </row>
    <row r="3" spans="1:7" x14ac:dyDescent="0.25">
      <c r="A3" t="s">
        <v>85</v>
      </c>
      <c r="B3" t="s">
        <v>105</v>
      </c>
      <c r="C3" t="s">
        <v>106</v>
      </c>
      <c r="D3" t="s">
        <v>189</v>
      </c>
      <c r="E3">
        <v>1</v>
      </c>
      <c r="F3" t="s">
        <v>109</v>
      </c>
      <c r="G3" t="str">
        <f t="shared" ref="G3:G12" si="0">CONCATENATE(A3,"|",B3,"|",C3,"|",D3,"|",E3,"|",F3)</f>
        <v>HTC10OL0010U|LD_TBL_N|DRUG_E|Landing Table Name|1|ERX</v>
      </c>
    </row>
    <row r="4" spans="1:7" x14ac:dyDescent="0.25">
      <c r="A4" t="s">
        <v>85</v>
      </c>
      <c r="B4" t="s">
        <v>107</v>
      </c>
      <c r="C4" t="s">
        <v>108</v>
      </c>
      <c r="D4" t="s">
        <v>190</v>
      </c>
      <c r="E4">
        <v>2</v>
      </c>
      <c r="F4" t="s">
        <v>109</v>
      </c>
      <c r="G4" t="str">
        <f t="shared" si="0"/>
        <v>HTC10OL0010U|ODS_TBL_N|DRUG_MSTR|ODS Table Name|2|ERX</v>
      </c>
    </row>
    <row r="5" spans="1:7" x14ac:dyDescent="0.25">
      <c r="A5" t="s">
        <v>91</v>
      </c>
      <c r="B5" t="s">
        <v>105</v>
      </c>
      <c r="C5" t="s">
        <v>192</v>
      </c>
      <c r="D5" t="s">
        <v>189</v>
      </c>
      <c r="E5">
        <v>1</v>
      </c>
      <c r="F5" t="s">
        <v>109</v>
      </c>
      <c r="G5" t="str">
        <f t="shared" si="0"/>
        <v>HTC10OL0015U|LD_TBL_N|DRUG_COST_TYPE_E|Landing Table Name|1|ERX</v>
      </c>
    </row>
    <row r="6" spans="1:7" x14ac:dyDescent="0.25">
      <c r="A6" t="s">
        <v>91</v>
      </c>
      <c r="B6" t="s">
        <v>107</v>
      </c>
      <c r="C6" t="s">
        <v>204</v>
      </c>
      <c r="D6" t="s">
        <v>190</v>
      </c>
      <c r="E6">
        <v>2</v>
      </c>
      <c r="F6" t="s">
        <v>109</v>
      </c>
      <c r="G6" t="str">
        <f t="shared" si="0"/>
        <v>HTC10OL0015U|ODS_TBL_N|DRUG_COST_TYPE_REF|ODS Table Name|2|ERX</v>
      </c>
    </row>
    <row r="7" spans="1:7" x14ac:dyDescent="0.25">
      <c r="A7" t="s">
        <v>92</v>
      </c>
      <c r="B7" t="s">
        <v>105</v>
      </c>
      <c r="C7" t="s">
        <v>194</v>
      </c>
      <c r="D7" t="s">
        <v>189</v>
      </c>
      <c r="E7">
        <v>1</v>
      </c>
      <c r="F7" t="s">
        <v>109</v>
      </c>
      <c r="G7" t="str">
        <f t="shared" si="0"/>
        <v>HTC10OL0020U|LD_TBL_N|DRUG_COST_E|Landing Table Name|1|ERX</v>
      </c>
    </row>
    <row r="8" spans="1:7" x14ac:dyDescent="0.25">
      <c r="A8" t="s">
        <v>92</v>
      </c>
      <c r="B8" t="s">
        <v>107</v>
      </c>
      <c r="C8" t="s">
        <v>193</v>
      </c>
      <c r="D8" t="s">
        <v>190</v>
      </c>
      <c r="E8">
        <v>2</v>
      </c>
      <c r="F8" t="s">
        <v>109</v>
      </c>
      <c r="G8" t="str">
        <f t="shared" si="0"/>
        <v>HTC10OL0020U|ODS_TBL_N|DRUG_COST_MSTR|ODS Table Name|2|ERX</v>
      </c>
    </row>
    <row r="9" spans="1:7" x14ac:dyDescent="0.25">
      <c r="A9" t="s">
        <v>94</v>
      </c>
      <c r="B9" t="s">
        <v>105</v>
      </c>
      <c r="C9" t="s">
        <v>196</v>
      </c>
      <c r="D9" t="s">
        <v>189</v>
      </c>
      <c r="E9">
        <v>1</v>
      </c>
      <c r="F9" t="s">
        <v>109</v>
      </c>
      <c r="G9" t="str">
        <f t="shared" si="0"/>
        <v>HTC10OL0030U|LD_TBL_N|PRICE_E|Landing Table Name|1|ERX</v>
      </c>
    </row>
    <row r="10" spans="1:7" x14ac:dyDescent="0.25">
      <c r="A10" t="s">
        <v>94</v>
      </c>
      <c r="B10" t="s">
        <v>107</v>
      </c>
      <c r="C10" t="s">
        <v>205</v>
      </c>
      <c r="D10" t="s">
        <v>190</v>
      </c>
      <c r="E10">
        <v>2</v>
      </c>
      <c r="F10" t="s">
        <v>109</v>
      </c>
      <c r="G10" t="str">
        <f t="shared" si="0"/>
        <v>HTC10OL0030U|ODS_TBL_N|PRC_REGN_REF|ODS Table Name|2|ERX</v>
      </c>
    </row>
    <row r="11" spans="1:7" x14ac:dyDescent="0.25">
      <c r="A11" t="s">
        <v>95</v>
      </c>
      <c r="B11" t="s">
        <v>105</v>
      </c>
      <c r="C11" t="s">
        <v>195</v>
      </c>
      <c r="D11" t="s">
        <v>189</v>
      </c>
      <c r="E11">
        <v>1</v>
      </c>
      <c r="F11" t="s">
        <v>109</v>
      </c>
      <c r="G11" t="str">
        <f t="shared" si="0"/>
        <v>HTC10OL0035U|LD_TBL_N|DRUG_NDC_CHANGE_E|Landing Table Name|1|ERX</v>
      </c>
    </row>
    <row r="12" spans="1:7" x14ac:dyDescent="0.25">
      <c r="A12" t="s">
        <v>95</v>
      </c>
      <c r="B12" t="s">
        <v>107</v>
      </c>
      <c r="C12" t="s">
        <v>111</v>
      </c>
      <c r="D12" t="s">
        <v>190</v>
      </c>
      <c r="E12">
        <v>2</v>
      </c>
      <c r="F12" t="s">
        <v>109</v>
      </c>
      <c r="G12" t="str">
        <f t="shared" si="0"/>
        <v>HTC10OL0035U|ODS_TBL_N|DRUG_NDC_CHG_MSTR|ODS Table Name|2|ERX</v>
      </c>
    </row>
  </sheetData>
  <mergeCells count="1">
    <mergeCell ref="G1:G2"/>
  </mergeCells>
  <pageMargins left="0.7" right="0.7" top="0.75" bottom="0.75" header="0.3" footer="0.3"/>
  <pageSetup orientation="portrait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6" sqref="E26"/>
    </sheetView>
  </sheetViews>
  <sheetFormatPr defaultRowHeight="15" x14ac:dyDescent="0.25"/>
  <cols>
    <col min="1" max="1" width="14.140625" bestFit="1" customWidth="1"/>
    <col min="2" max="2" width="23" bestFit="1" customWidth="1"/>
    <col min="3" max="3" width="18.140625" bestFit="1" customWidth="1"/>
    <col min="4" max="4" width="14.140625" bestFit="1" customWidth="1"/>
    <col min="5" max="5" width="30.42578125" bestFit="1" customWidth="1"/>
    <col min="6" max="6" width="14.140625" bestFit="1" customWidth="1"/>
    <col min="7" max="7" width="14.140625" customWidth="1"/>
    <col min="8" max="8" width="55" customWidth="1"/>
  </cols>
  <sheetData>
    <row r="1" spans="1:8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1" t="s">
        <v>10</v>
      </c>
    </row>
    <row r="2" spans="1:8" x14ac:dyDescent="0.25">
      <c r="A2" s="1" t="s">
        <v>11</v>
      </c>
      <c r="B2" s="1" t="s">
        <v>11</v>
      </c>
      <c r="C2" s="1" t="s">
        <v>14</v>
      </c>
      <c r="D2" s="1" t="s">
        <v>15</v>
      </c>
      <c r="E2" s="1" t="s">
        <v>14</v>
      </c>
      <c r="F2" s="1" t="s">
        <v>28</v>
      </c>
      <c r="G2" s="1" t="s">
        <v>29</v>
      </c>
      <c r="H2" s="11"/>
    </row>
    <row r="3" spans="1:8" x14ac:dyDescent="0.25">
      <c r="A3" t="s">
        <v>91</v>
      </c>
      <c r="B3" t="s">
        <v>192</v>
      </c>
      <c r="C3" t="s">
        <v>113</v>
      </c>
      <c r="D3" t="s">
        <v>31</v>
      </c>
      <c r="E3" t="s">
        <v>197</v>
      </c>
      <c r="F3" t="s">
        <v>30</v>
      </c>
      <c r="G3" t="s">
        <v>109</v>
      </c>
      <c r="H3" t="str">
        <f t="shared" ref="H3:H10" si="0">CONCATENATE(A3,"|",B3,"|",C3,"|",D3,"|",E3,"|",F3,"|",G3)</f>
        <v>HTC10OL0015U|DRUG_COST_TYPE_E|ERXLNDMGR|Table|Landing Table for Drug Cost Type|SRC|ERX</v>
      </c>
    </row>
    <row r="4" spans="1:8" x14ac:dyDescent="0.25">
      <c r="A4" t="s">
        <v>91</v>
      </c>
      <c r="B4" t="s">
        <v>204</v>
      </c>
      <c r="C4" t="s">
        <v>114</v>
      </c>
      <c r="D4" t="s">
        <v>31</v>
      </c>
      <c r="E4" t="s">
        <v>198</v>
      </c>
      <c r="F4" t="s">
        <v>32</v>
      </c>
      <c r="G4" t="s">
        <v>109</v>
      </c>
      <c r="H4" t="str">
        <f t="shared" si="0"/>
        <v>HTC10OL0015U|DRUG_COST_TYPE_REF|ERXODSMGR|Table|ODS Table for Drug Cost Type |DEST|ERX</v>
      </c>
    </row>
    <row r="5" spans="1:8" x14ac:dyDescent="0.25">
      <c r="A5" t="s">
        <v>92</v>
      </c>
      <c r="B5" t="s">
        <v>194</v>
      </c>
      <c r="C5" t="s">
        <v>113</v>
      </c>
      <c r="D5" t="s">
        <v>31</v>
      </c>
      <c r="E5" t="s">
        <v>199</v>
      </c>
      <c r="F5" t="s">
        <v>30</v>
      </c>
      <c r="G5" t="s">
        <v>109</v>
      </c>
      <c r="H5" t="str">
        <f t="shared" si="0"/>
        <v>HTC10OL0020U|DRUG_COST_E|ERXLNDMGR|Table|Landing Table for Durg Cost|SRC|ERX</v>
      </c>
    </row>
    <row r="6" spans="1:8" x14ac:dyDescent="0.25">
      <c r="A6" t="s">
        <v>92</v>
      </c>
      <c r="B6" t="s">
        <v>193</v>
      </c>
      <c r="C6" t="s">
        <v>114</v>
      </c>
      <c r="D6" t="s">
        <v>31</v>
      </c>
      <c r="E6" t="s">
        <v>200</v>
      </c>
      <c r="F6" t="s">
        <v>32</v>
      </c>
      <c r="G6" t="s">
        <v>109</v>
      </c>
      <c r="H6" t="str">
        <f t="shared" si="0"/>
        <v>HTC10OL0020U|DRUG_COST_MSTR|ERXODSMGR|Table|ODS Table for Drug Cost|DEST|ERX</v>
      </c>
    </row>
    <row r="7" spans="1:8" x14ac:dyDescent="0.25">
      <c r="A7" t="s">
        <v>94</v>
      </c>
      <c r="B7" t="s">
        <v>196</v>
      </c>
      <c r="C7" t="s">
        <v>113</v>
      </c>
      <c r="D7" t="s">
        <v>31</v>
      </c>
      <c r="E7" t="s">
        <v>201</v>
      </c>
      <c r="F7" t="s">
        <v>30</v>
      </c>
      <c r="G7" t="s">
        <v>109</v>
      </c>
      <c r="H7" t="str">
        <f t="shared" si="0"/>
        <v>HTC10OL0030U|PRICE_E|ERXLNDMGR|Table|Landing Table for Price|SRC|ERX</v>
      </c>
    </row>
    <row r="8" spans="1:8" x14ac:dyDescent="0.25">
      <c r="A8" t="s">
        <v>94</v>
      </c>
      <c r="B8" t="s">
        <v>205</v>
      </c>
      <c r="C8" t="s">
        <v>114</v>
      </c>
      <c r="D8" t="s">
        <v>31</v>
      </c>
      <c r="E8" t="s">
        <v>202</v>
      </c>
      <c r="F8" t="s">
        <v>32</v>
      </c>
      <c r="G8" t="s">
        <v>109</v>
      </c>
      <c r="H8" t="str">
        <f t="shared" si="0"/>
        <v>HTC10OL0030U|PRC_REGN_REF|ERXODSMGR|Table|ODS Table for Price|DEST|ERX</v>
      </c>
    </row>
    <row r="9" spans="1:8" x14ac:dyDescent="0.25">
      <c r="A9" t="s">
        <v>95</v>
      </c>
      <c r="B9" t="s">
        <v>195</v>
      </c>
      <c r="C9" t="s">
        <v>113</v>
      </c>
      <c r="D9" t="s">
        <v>31</v>
      </c>
      <c r="E9" t="s">
        <v>203</v>
      </c>
      <c r="F9" t="s">
        <v>30</v>
      </c>
      <c r="G9" t="s">
        <v>109</v>
      </c>
      <c r="H9" t="str">
        <f t="shared" si="0"/>
        <v>HTC10OL0035U|DRUG_NDC_CHANGE_E|ERXLNDMGR|Table|Landing Table for Drug NDC Change|SRC|ERX</v>
      </c>
    </row>
    <row r="10" spans="1:8" x14ac:dyDescent="0.25">
      <c r="A10" t="s">
        <v>95</v>
      </c>
      <c r="B10" t="s">
        <v>111</v>
      </c>
      <c r="C10" t="s">
        <v>114</v>
      </c>
      <c r="D10" t="s">
        <v>31</v>
      </c>
      <c r="E10" t="s">
        <v>115</v>
      </c>
      <c r="F10" t="s">
        <v>32</v>
      </c>
      <c r="G10" t="s">
        <v>109</v>
      </c>
      <c r="H10" t="str">
        <f t="shared" si="0"/>
        <v>HTC10OL0035U|DRUG_NDC_CHG_MSTR|ERXODSMGR|Table|ODS Table for Drug NDC Change|DEST|ERX</v>
      </c>
    </row>
  </sheetData>
  <mergeCells count="1"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G1" workbookViewId="0">
      <selection activeCell="K3" sqref="K3:K7"/>
    </sheetView>
  </sheetViews>
  <sheetFormatPr defaultRowHeight="15" x14ac:dyDescent="0.25"/>
  <cols>
    <col min="1" max="1" width="21.85546875" bestFit="1" customWidth="1"/>
    <col min="2" max="2" width="23" bestFit="1" customWidth="1"/>
    <col min="3" max="3" width="18.28515625" bestFit="1" customWidth="1"/>
    <col min="4" max="4" width="16" bestFit="1" customWidth="1"/>
    <col min="5" max="5" width="28.85546875" bestFit="1" customWidth="1"/>
    <col min="6" max="6" width="12.28515625" bestFit="1" customWidth="1"/>
    <col min="7" max="7" width="17.42578125" bestFit="1" customWidth="1"/>
    <col min="8" max="8" width="17.5703125" bestFit="1" customWidth="1"/>
    <col min="9" max="9" width="13.140625" bestFit="1" customWidth="1"/>
    <col min="10" max="10" width="18.5703125" bestFit="1" customWidth="1"/>
    <col min="11" max="11" width="64.5703125" bestFit="1" customWidth="1"/>
  </cols>
  <sheetData>
    <row r="1" spans="1:11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11" t="s">
        <v>10</v>
      </c>
    </row>
    <row r="2" spans="1:11" x14ac:dyDescent="0.25">
      <c r="A2" s="2" t="s">
        <v>43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44</v>
      </c>
      <c r="I2" s="2" t="s">
        <v>45</v>
      </c>
      <c r="J2" s="2" t="s">
        <v>44</v>
      </c>
      <c r="K2" s="11"/>
    </row>
    <row r="3" spans="1:11" x14ac:dyDescent="0.25">
      <c r="A3" t="s">
        <v>106</v>
      </c>
      <c r="B3" t="s">
        <v>108</v>
      </c>
      <c r="C3">
        <v>1</v>
      </c>
      <c r="D3">
        <v>1</v>
      </c>
      <c r="E3">
        <v>1</v>
      </c>
      <c r="F3">
        <v>1</v>
      </c>
      <c r="G3">
        <v>100</v>
      </c>
      <c r="H3">
        <v>100</v>
      </c>
      <c r="I3" t="s">
        <v>191</v>
      </c>
      <c r="J3">
        <v>1</v>
      </c>
      <c r="K3" t="str">
        <f>CONCATENATE(A3,"|",B3,"|",C3,"|",D3,"|",E3,"|",F3,"|",G3,"|",H3,"|",I3,"|",J3)</f>
        <v>DRUG_E|DRUG_MSTR|1|1|1|1|100|100|F|1</v>
      </c>
    </row>
    <row r="4" spans="1:11" x14ac:dyDescent="0.25">
      <c r="A4" t="s">
        <v>192</v>
      </c>
      <c r="B4" t="s">
        <v>204</v>
      </c>
      <c r="C4">
        <v>1</v>
      </c>
      <c r="D4">
        <v>1</v>
      </c>
      <c r="E4">
        <v>1</v>
      </c>
      <c r="F4">
        <v>1</v>
      </c>
      <c r="G4">
        <v>100</v>
      </c>
      <c r="H4">
        <v>100</v>
      </c>
      <c r="I4" t="s">
        <v>191</v>
      </c>
      <c r="J4">
        <v>1</v>
      </c>
      <c r="K4" t="str">
        <f>CONCATENATE(A4,"|",B4,"|",C4,"|",D4,"|",E4,"|",F4,"|",G4,"|",H4,"|",I4,"|",J4)</f>
        <v>DRUG_COST_TYPE_E|DRUG_COST_TYPE_REF|1|1|1|1|100|100|F|1</v>
      </c>
    </row>
    <row r="5" spans="1:11" x14ac:dyDescent="0.25">
      <c r="A5" t="s">
        <v>194</v>
      </c>
      <c r="B5" t="s">
        <v>193</v>
      </c>
      <c r="C5">
        <v>1</v>
      </c>
      <c r="D5">
        <v>1</v>
      </c>
      <c r="E5">
        <v>1</v>
      </c>
      <c r="F5">
        <v>1</v>
      </c>
      <c r="G5">
        <v>100</v>
      </c>
      <c r="H5">
        <v>100</v>
      </c>
      <c r="I5" t="s">
        <v>191</v>
      </c>
      <c r="J5">
        <v>1</v>
      </c>
      <c r="K5" t="str">
        <f>CONCATENATE(A5,"|",B5,"|",C5,"|",D5,"|",E5,"|",F5,"|",G5,"|",H5,"|",I5,"|",J5)</f>
        <v>DRUG_COST_E|DRUG_COST_MSTR|1|1|1|1|100|100|F|1</v>
      </c>
    </row>
    <row r="6" spans="1:11" x14ac:dyDescent="0.25">
      <c r="A6" t="s">
        <v>196</v>
      </c>
      <c r="B6" t="s">
        <v>205</v>
      </c>
      <c r="C6">
        <v>1</v>
      </c>
      <c r="D6">
        <v>1</v>
      </c>
      <c r="E6">
        <v>1</v>
      </c>
      <c r="F6">
        <v>1</v>
      </c>
      <c r="G6">
        <v>100</v>
      </c>
      <c r="H6">
        <v>100</v>
      </c>
      <c r="I6" t="s">
        <v>191</v>
      </c>
      <c r="J6">
        <v>1</v>
      </c>
      <c r="K6" t="str">
        <f>CONCATENATE(A6,"|",B6,"|",C6,"|",D6,"|",E6,"|",F6,"|",G6,"|",H6,"|",I6,"|",J6)</f>
        <v>PRICE_E|PRC_REGN_REF|1|1|1|1|100|100|F|1</v>
      </c>
    </row>
    <row r="7" spans="1:11" x14ac:dyDescent="0.25">
      <c r="A7" t="s">
        <v>195</v>
      </c>
      <c r="B7" t="s">
        <v>111</v>
      </c>
      <c r="C7">
        <v>1</v>
      </c>
      <c r="D7">
        <v>1</v>
      </c>
      <c r="E7">
        <v>1</v>
      </c>
      <c r="F7">
        <v>1</v>
      </c>
      <c r="G7">
        <v>100</v>
      </c>
      <c r="H7">
        <v>100</v>
      </c>
      <c r="I7" t="s">
        <v>191</v>
      </c>
      <c r="J7">
        <v>1</v>
      </c>
      <c r="K7" t="str">
        <f>CONCATENATE(A7,"|",B7,"|",C7,"|",D7,"|",E7,"|",F7,"|",G7,"|",H7,"|",I7,"|",J7)</f>
        <v>DRUG_NDC_CHANGE_E|DRUG_NDC_CHG_MSTR|1|1|1|1|100|100|F|1</v>
      </c>
    </row>
  </sheetData>
  <mergeCells count="1"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9" workbookViewId="0">
      <selection activeCell="G16" sqref="G16:I71"/>
    </sheetView>
  </sheetViews>
  <sheetFormatPr defaultRowHeight="15" x14ac:dyDescent="0.25"/>
  <cols>
    <col min="1" max="1" width="14.140625" bestFit="1" customWidth="1"/>
    <col min="2" max="2" width="30.5703125" bestFit="1" customWidth="1"/>
    <col min="3" max="4" width="14.140625" bestFit="1" customWidth="1"/>
    <col min="5" max="5" width="13.140625" bestFit="1" customWidth="1"/>
    <col min="6" max="6" width="13.140625" customWidth="1"/>
    <col min="7" max="7" width="45.28515625" bestFit="1" customWidth="1"/>
  </cols>
  <sheetData>
    <row r="1" spans="1:9" x14ac:dyDescent="0.25">
      <c r="A1" s="2" t="s">
        <v>33</v>
      </c>
      <c r="B1" s="2" t="s">
        <v>46</v>
      </c>
      <c r="C1" s="2" t="s">
        <v>34</v>
      </c>
      <c r="D1" s="2" t="s">
        <v>47</v>
      </c>
      <c r="E1" s="2" t="s">
        <v>48</v>
      </c>
      <c r="F1" s="1" t="s">
        <v>27</v>
      </c>
      <c r="G1" s="11" t="s">
        <v>10</v>
      </c>
    </row>
    <row r="2" spans="1:9" x14ac:dyDescent="0.25">
      <c r="A2" s="2" t="s">
        <v>11</v>
      </c>
      <c r="B2" s="2" t="s">
        <v>11</v>
      </c>
      <c r="C2" s="2" t="s">
        <v>11</v>
      </c>
      <c r="D2" s="2" t="s">
        <v>11</v>
      </c>
      <c r="E2" s="2" t="s">
        <v>12</v>
      </c>
      <c r="F2" s="1" t="s">
        <v>29</v>
      </c>
      <c r="G2" s="11"/>
    </row>
    <row r="3" spans="1:9" x14ac:dyDescent="0.25">
      <c r="A3" t="s">
        <v>132</v>
      </c>
      <c r="B3" t="s">
        <v>132</v>
      </c>
      <c r="C3" t="s">
        <v>110</v>
      </c>
      <c r="D3" t="s">
        <v>120</v>
      </c>
      <c r="E3" t="s">
        <v>49</v>
      </c>
      <c r="F3" t="s">
        <v>109</v>
      </c>
      <c r="G3" t="str">
        <f>CONCATENATE(A3,"|",B3,"|",C3,"|",D3,"|",E3,"|",F3)</f>
        <v>NA|NA|GPI_MSTR|GPI_I|Y|ERX</v>
      </c>
      <c r="I3" t="s">
        <v>60</v>
      </c>
    </row>
    <row r="4" spans="1:9" x14ac:dyDescent="0.25">
      <c r="A4" t="s">
        <v>116</v>
      </c>
      <c r="B4" t="s">
        <v>117</v>
      </c>
      <c r="C4" t="s">
        <v>110</v>
      </c>
      <c r="D4" t="s">
        <v>121</v>
      </c>
      <c r="E4" t="s">
        <v>49</v>
      </c>
      <c r="F4" t="s">
        <v>109</v>
      </c>
      <c r="G4" t="str">
        <f t="shared" ref="G4:G67" si="0">CONCATENATE(A4,"|",B4,"|",C4,"|",D4,"|",E4,"|",F4)</f>
        <v>GPI_E|GPI|GPI_MSTR|GPI_T|Y|ERX</v>
      </c>
    </row>
    <row r="5" spans="1:9" x14ac:dyDescent="0.25">
      <c r="A5" t="s">
        <v>116</v>
      </c>
      <c r="B5" t="s">
        <v>118</v>
      </c>
      <c r="C5" t="s">
        <v>110</v>
      </c>
      <c r="D5" t="s">
        <v>128</v>
      </c>
      <c r="E5" t="s">
        <v>49</v>
      </c>
      <c r="F5" t="s">
        <v>109</v>
      </c>
      <c r="G5" t="str">
        <f t="shared" si="0"/>
        <v>GPI_E|GPI_DESCRIPTION|GPI_MSTR|GPI_DESC_T|Y|ERX</v>
      </c>
    </row>
    <row r="6" spans="1:9" x14ac:dyDescent="0.25">
      <c r="A6" t="s">
        <v>116</v>
      </c>
      <c r="B6" t="s">
        <v>119</v>
      </c>
      <c r="C6" t="s">
        <v>110</v>
      </c>
      <c r="D6" t="s">
        <v>127</v>
      </c>
      <c r="E6" t="s">
        <v>49</v>
      </c>
      <c r="F6" t="s">
        <v>109</v>
      </c>
      <c r="G6" t="str">
        <f t="shared" si="0"/>
        <v>GPI_E|GPI_LEVEL|GPI_MSTR|GPI_LVL_I|Y|ERX</v>
      </c>
    </row>
    <row r="7" spans="1:9" x14ac:dyDescent="0.25">
      <c r="A7" t="s">
        <v>132</v>
      </c>
      <c r="B7" t="s">
        <v>132</v>
      </c>
      <c r="C7" t="s">
        <v>110</v>
      </c>
      <c r="D7" t="s">
        <v>129</v>
      </c>
      <c r="E7" t="s">
        <v>49</v>
      </c>
      <c r="F7" t="s">
        <v>109</v>
      </c>
      <c r="G7" t="str">
        <f t="shared" si="0"/>
        <v>NA|NA|GPI_MSTR|APPL_SRC_UPDT_D|Y|ERX</v>
      </c>
    </row>
    <row r="8" spans="1:9" x14ac:dyDescent="0.25">
      <c r="A8" t="s">
        <v>132</v>
      </c>
      <c r="B8" t="s">
        <v>132</v>
      </c>
      <c r="C8" t="s">
        <v>110</v>
      </c>
      <c r="D8" t="s">
        <v>130</v>
      </c>
      <c r="E8" t="s">
        <v>49</v>
      </c>
      <c r="F8" t="s">
        <v>109</v>
      </c>
      <c r="G8" t="str">
        <f t="shared" si="0"/>
        <v>NA|NA|GPI_MSTR|ODS_INSRT_D|Y|ERX</v>
      </c>
    </row>
    <row r="9" spans="1:9" x14ac:dyDescent="0.25">
      <c r="A9" t="s">
        <v>132</v>
      </c>
      <c r="B9" t="s">
        <v>132</v>
      </c>
      <c r="C9" t="s">
        <v>110</v>
      </c>
      <c r="D9" t="s">
        <v>131</v>
      </c>
      <c r="E9" t="s">
        <v>49</v>
      </c>
      <c r="F9" t="s">
        <v>109</v>
      </c>
      <c r="G9" t="str">
        <f t="shared" si="0"/>
        <v>NA|NA|GPI_MSTR|ODS_LAST_UPDT_D|Y|ERX</v>
      </c>
    </row>
    <row r="10" spans="1:9" x14ac:dyDescent="0.25">
      <c r="A10" t="s">
        <v>132</v>
      </c>
      <c r="B10" t="s">
        <v>132</v>
      </c>
      <c r="C10" t="s">
        <v>110</v>
      </c>
      <c r="D10" t="s">
        <v>122</v>
      </c>
      <c r="E10" t="s">
        <v>49</v>
      </c>
      <c r="F10" t="s">
        <v>109</v>
      </c>
      <c r="G10" t="str">
        <f t="shared" si="0"/>
        <v>NA|NA|GPI_MSTR|UPDT_BTCH_I|Y|ERX</v>
      </c>
    </row>
    <row r="11" spans="1:9" x14ac:dyDescent="0.25">
      <c r="A11" t="s">
        <v>132</v>
      </c>
      <c r="B11" t="s">
        <v>132</v>
      </c>
      <c r="C11" t="s">
        <v>110</v>
      </c>
      <c r="D11" t="s">
        <v>123</v>
      </c>
      <c r="E11" t="s">
        <v>49</v>
      </c>
      <c r="F11" t="s">
        <v>109</v>
      </c>
      <c r="G11" t="str">
        <f t="shared" si="0"/>
        <v>NA|NA|GPI_MSTR|CRTE_BTCH_I|Y|ERX</v>
      </c>
    </row>
    <row r="12" spans="1:9" x14ac:dyDescent="0.25">
      <c r="A12" t="s">
        <v>132</v>
      </c>
      <c r="B12" t="s">
        <v>132</v>
      </c>
      <c r="C12" t="s">
        <v>110</v>
      </c>
      <c r="D12" t="s">
        <v>124</v>
      </c>
      <c r="E12" t="s">
        <v>49</v>
      </c>
      <c r="F12" t="s">
        <v>109</v>
      </c>
      <c r="G12" t="str">
        <f t="shared" si="0"/>
        <v>NA|NA|GPI_MSTR|CHG_F|Y|ERX</v>
      </c>
    </row>
    <row r="13" spans="1:9" x14ac:dyDescent="0.25">
      <c r="A13" t="s">
        <v>132</v>
      </c>
      <c r="B13" t="s">
        <v>132</v>
      </c>
      <c r="C13" t="s">
        <v>110</v>
      </c>
      <c r="D13" t="s">
        <v>125</v>
      </c>
      <c r="E13" t="s">
        <v>49</v>
      </c>
      <c r="F13" t="s">
        <v>109</v>
      </c>
      <c r="G13" t="str">
        <f t="shared" si="0"/>
        <v>NA|NA|GPI_MSTR|DEL_F|Y|ERX</v>
      </c>
    </row>
    <row r="14" spans="1:9" x14ac:dyDescent="0.25">
      <c r="A14" t="s">
        <v>116</v>
      </c>
      <c r="B14" t="s">
        <v>117</v>
      </c>
      <c r="C14" t="s">
        <v>110</v>
      </c>
      <c r="D14" t="s">
        <v>126</v>
      </c>
      <c r="E14" t="s">
        <v>49</v>
      </c>
      <c r="F14" t="s">
        <v>109</v>
      </c>
      <c r="G14" t="str">
        <f t="shared" si="0"/>
        <v>GPI_E|GPI|GPI_MSTR|LKUP_T|Y|ERX</v>
      </c>
    </row>
    <row r="15" spans="1:9" x14ac:dyDescent="0.25">
      <c r="A15" t="s">
        <v>132</v>
      </c>
      <c r="B15" t="s">
        <v>132</v>
      </c>
      <c r="C15" t="s">
        <v>112</v>
      </c>
      <c r="D15" t="s">
        <v>133</v>
      </c>
      <c r="E15" t="s">
        <v>49</v>
      </c>
      <c r="F15" t="s">
        <v>109</v>
      </c>
      <c r="G15" t="str">
        <f t="shared" si="0"/>
        <v>NA|NA|DRUG_DIM|DRUG_DIM_I|Y|ERX</v>
      </c>
    </row>
    <row r="16" spans="1:9" x14ac:dyDescent="0.25">
      <c r="A16" t="s">
        <v>108</v>
      </c>
      <c r="B16" t="s">
        <v>134</v>
      </c>
      <c r="C16" t="s">
        <v>112</v>
      </c>
      <c r="D16" t="s">
        <v>134</v>
      </c>
      <c r="E16" t="s">
        <v>49</v>
      </c>
      <c r="F16" t="s">
        <v>109</v>
      </c>
      <c r="G16" t="str">
        <f t="shared" si="0"/>
        <v>DRUG_MSTR|NDC_T|DRUG_DIM|NDC_T|Y|ERX</v>
      </c>
    </row>
    <row r="17" spans="1:7" x14ac:dyDescent="0.25">
      <c r="A17" t="s">
        <v>108</v>
      </c>
      <c r="B17" t="s">
        <v>159</v>
      </c>
      <c r="C17" t="s">
        <v>112</v>
      </c>
      <c r="D17" t="s">
        <v>135</v>
      </c>
      <c r="E17" t="s">
        <v>49</v>
      </c>
      <c r="F17" t="s">
        <v>109</v>
      </c>
      <c r="G17" t="str">
        <f t="shared" si="0"/>
        <v>DRUG_MSTR|MFR_N|DRUG_DIM|PROD_MFR_N|Y|ERX</v>
      </c>
    </row>
    <row r="18" spans="1:7" x14ac:dyDescent="0.25">
      <c r="A18" t="s">
        <v>108</v>
      </c>
      <c r="B18" t="s">
        <v>186</v>
      </c>
      <c r="C18" t="s">
        <v>112</v>
      </c>
      <c r="D18" t="s">
        <v>136</v>
      </c>
      <c r="E18" t="s">
        <v>49</v>
      </c>
      <c r="F18" t="s">
        <v>109</v>
      </c>
      <c r="G18" t="str">
        <f t="shared" si="0"/>
        <v>DRUG_MSTR|INT_PACK_Q|DRUG_DIM|PKG_Q|Y|ERX</v>
      </c>
    </row>
    <row r="19" spans="1:7" x14ac:dyDescent="0.25">
      <c r="A19" t="s">
        <v>108</v>
      </c>
      <c r="B19" t="s">
        <v>137</v>
      </c>
      <c r="C19" t="s">
        <v>112</v>
      </c>
      <c r="D19" t="s">
        <v>137</v>
      </c>
      <c r="E19" t="s">
        <v>49</v>
      </c>
      <c r="F19" t="s">
        <v>109</v>
      </c>
      <c r="G19" t="str">
        <f t="shared" si="0"/>
        <v>DRUG_MSTR|FULL_N|DRUG_DIM|FULL_N|Y|ERX</v>
      </c>
    </row>
    <row r="20" spans="1:7" x14ac:dyDescent="0.25">
      <c r="A20" t="s">
        <v>108</v>
      </c>
      <c r="B20" t="s">
        <v>187</v>
      </c>
      <c r="C20" t="s">
        <v>112</v>
      </c>
      <c r="D20" t="s">
        <v>138</v>
      </c>
      <c r="E20" t="s">
        <v>49</v>
      </c>
      <c r="F20" t="s">
        <v>109</v>
      </c>
      <c r="G20" t="str">
        <f t="shared" si="0"/>
        <v>DRUG_MSTR|THER_CLASS_T|DRUG_DIM|THPY_CLAS_C|Y|ERX</v>
      </c>
    </row>
    <row r="21" spans="1:7" x14ac:dyDescent="0.25">
      <c r="A21" t="s">
        <v>108</v>
      </c>
      <c r="B21" t="s">
        <v>139</v>
      </c>
      <c r="C21" t="s">
        <v>112</v>
      </c>
      <c r="D21" t="s">
        <v>139</v>
      </c>
      <c r="E21" t="s">
        <v>49</v>
      </c>
      <c r="F21" t="s">
        <v>109</v>
      </c>
      <c r="G21" t="str">
        <f t="shared" si="0"/>
        <v>DRUG_MSTR|FED_DEA_SCHD_C|DRUG_DIM|FED_DEA_SCHD_C|Y|ERX</v>
      </c>
    </row>
    <row r="22" spans="1:7" x14ac:dyDescent="0.25">
      <c r="A22" t="s">
        <v>108</v>
      </c>
      <c r="B22" t="s">
        <v>140</v>
      </c>
      <c r="C22" t="s">
        <v>112</v>
      </c>
      <c r="D22" t="s">
        <v>140</v>
      </c>
      <c r="E22" t="s">
        <v>49</v>
      </c>
      <c r="F22" t="s">
        <v>109</v>
      </c>
      <c r="G22" t="str">
        <f t="shared" si="0"/>
        <v>DRUG_MSTR|TYPE_C|DRUG_DIM|TYPE_C|Y|ERX</v>
      </c>
    </row>
    <row r="23" spans="1:7" x14ac:dyDescent="0.25">
      <c r="A23" t="s">
        <v>108</v>
      </c>
      <c r="B23" t="s">
        <v>141</v>
      </c>
      <c r="C23" t="s">
        <v>112</v>
      </c>
      <c r="D23" t="s">
        <v>141</v>
      </c>
      <c r="E23" t="s">
        <v>49</v>
      </c>
      <c r="F23" t="s">
        <v>109</v>
      </c>
      <c r="G23" t="str">
        <f t="shared" si="0"/>
        <v>DRUG_MSTR|SPCL_DRUG_F|DRUG_DIM|SPCL_DRUG_F|Y|ERX</v>
      </c>
    </row>
    <row r="24" spans="1:7" x14ac:dyDescent="0.25">
      <c r="A24" t="s">
        <v>108</v>
      </c>
      <c r="B24" t="s">
        <v>142</v>
      </c>
      <c r="C24" t="s">
        <v>112</v>
      </c>
      <c r="D24" t="s">
        <v>142</v>
      </c>
      <c r="E24" t="s">
        <v>49</v>
      </c>
      <c r="F24" t="s">
        <v>109</v>
      </c>
      <c r="G24" t="str">
        <f t="shared" si="0"/>
        <v>DRUG_MSTR|PRFR_GNRC_F|DRUG_DIM|PRFR_GNRC_F|Y|ERX</v>
      </c>
    </row>
    <row r="25" spans="1:7" x14ac:dyDescent="0.25">
      <c r="A25" t="s">
        <v>108</v>
      </c>
      <c r="B25" t="s">
        <v>143</v>
      </c>
      <c r="C25" t="s">
        <v>112</v>
      </c>
      <c r="D25" t="s">
        <v>143</v>
      </c>
      <c r="E25" t="s">
        <v>49</v>
      </c>
      <c r="F25" t="s">
        <v>109</v>
      </c>
      <c r="G25" t="str">
        <f t="shared" si="0"/>
        <v>DRUG_MSTR|PRFR_BRND_F|DRUG_DIM|PRFR_BRND_F|Y|ERX</v>
      </c>
    </row>
    <row r="26" spans="1:7" x14ac:dyDescent="0.25">
      <c r="A26" t="s">
        <v>110</v>
      </c>
      <c r="B26" t="s">
        <v>127</v>
      </c>
      <c r="C26" t="s">
        <v>112</v>
      </c>
      <c r="D26" t="s">
        <v>144</v>
      </c>
      <c r="E26" t="s">
        <v>49</v>
      </c>
      <c r="F26" t="s">
        <v>109</v>
      </c>
      <c r="G26" t="str">
        <f t="shared" si="0"/>
        <v>GPI_MSTR|GPI_LVL_I|DRUG_DIM|GPI_LVL_14_I|Y|ERX</v>
      </c>
    </row>
    <row r="27" spans="1:7" x14ac:dyDescent="0.25">
      <c r="A27" t="s">
        <v>110</v>
      </c>
      <c r="B27" t="s">
        <v>188</v>
      </c>
      <c r="C27" t="s">
        <v>112</v>
      </c>
      <c r="D27" t="s">
        <v>145</v>
      </c>
      <c r="E27" t="s">
        <v>49</v>
      </c>
      <c r="F27" t="s">
        <v>109</v>
      </c>
      <c r="G27" t="str">
        <f t="shared" si="0"/>
        <v>GPI_MSTR|GPI_LVL_DESC_T|DRUG_DIM|GPI_LVL_14_DESC_T|Y|ERX</v>
      </c>
    </row>
    <row r="28" spans="1:7" x14ac:dyDescent="0.25">
      <c r="A28" t="s">
        <v>110</v>
      </c>
      <c r="B28" t="s">
        <v>127</v>
      </c>
      <c r="C28" t="s">
        <v>112</v>
      </c>
      <c r="D28" t="s">
        <v>146</v>
      </c>
      <c r="E28" t="s">
        <v>49</v>
      </c>
      <c r="F28" t="s">
        <v>109</v>
      </c>
      <c r="G28" t="str">
        <f t="shared" si="0"/>
        <v>GPI_MSTR|GPI_LVL_I|DRUG_DIM|GPI_LVL_2_I|Y|ERX</v>
      </c>
    </row>
    <row r="29" spans="1:7" x14ac:dyDescent="0.25">
      <c r="A29" t="s">
        <v>110</v>
      </c>
      <c r="B29" t="s">
        <v>188</v>
      </c>
      <c r="C29" t="s">
        <v>112</v>
      </c>
      <c r="D29" t="s">
        <v>147</v>
      </c>
      <c r="E29" t="s">
        <v>49</v>
      </c>
      <c r="F29" t="s">
        <v>109</v>
      </c>
      <c r="G29" t="str">
        <f t="shared" si="0"/>
        <v>GPI_MSTR|GPI_LVL_DESC_T|DRUG_DIM|GPI_LVL_2_DESC_T|Y|ERX</v>
      </c>
    </row>
    <row r="30" spans="1:7" x14ac:dyDescent="0.25">
      <c r="A30" t="s">
        <v>110</v>
      </c>
      <c r="B30" t="s">
        <v>127</v>
      </c>
      <c r="C30" t="s">
        <v>112</v>
      </c>
      <c r="D30" t="s">
        <v>148</v>
      </c>
      <c r="E30" t="s">
        <v>49</v>
      </c>
      <c r="F30" t="s">
        <v>109</v>
      </c>
      <c r="G30" t="str">
        <f t="shared" si="0"/>
        <v>GPI_MSTR|GPI_LVL_I|DRUG_DIM|GPI_LVL_4_I|Y|ERX</v>
      </c>
    </row>
    <row r="31" spans="1:7" x14ac:dyDescent="0.25">
      <c r="A31" t="s">
        <v>110</v>
      </c>
      <c r="B31" t="s">
        <v>188</v>
      </c>
      <c r="C31" t="s">
        <v>112</v>
      </c>
      <c r="D31" t="s">
        <v>149</v>
      </c>
      <c r="E31" t="s">
        <v>49</v>
      </c>
      <c r="F31" t="s">
        <v>109</v>
      </c>
      <c r="G31" t="str">
        <f t="shared" si="0"/>
        <v>GPI_MSTR|GPI_LVL_DESC_T|DRUG_DIM|GPI_LVL_4_DESC_T|Y|ERX</v>
      </c>
    </row>
    <row r="32" spans="1:7" x14ac:dyDescent="0.25">
      <c r="A32" t="s">
        <v>110</v>
      </c>
      <c r="B32" t="s">
        <v>127</v>
      </c>
      <c r="C32" t="s">
        <v>112</v>
      </c>
      <c r="D32" t="s">
        <v>150</v>
      </c>
      <c r="E32" t="s">
        <v>49</v>
      </c>
      <c r="F32" t="s">
        <v>109</v>
      </c>
      <c r="G32" t="str">
        <f t="shared" si="0"/>
        <v>GPI_MSTR|GPI_LVL_I|DRUG_DIM|GPI_LVL_6_I|Y|ERX</v>
      </c>
    </row>
    <row r="33" spans="1:7" x14ac:dyDescent="0.25">
      <c r="A33" t="s">
        <v>110</v>
      </c>
      <c r="B33" t="s">
        <v>188</v>
      </c>
      <c r="C33" t="s">
        <v>112</v>
      </c>
      <c r="D33" t="s">
        <v>151</v>
      </c>
      <c r="E33" t="s">
        <v>49</v>
      </c>
      <c r="F33" t="s">
        <v>109</v>
      </c>
      <c r="G33" t="str">
        <f t="shared" si="0"/>
        <v>GPI_MSTR|GPI_LVL_DESC_T|DRUG_DIM|GPI_LVL_6_DESC_T|Y|ERX</v>
      </c>
    </row>
    <row r="34" spans="1:7" x14ac:dyDescent="0.25">
      <c r="A34" t="s">
        <v>110</v>
      </c>
      <c r="B34" t="s">
        <v>127</v>
      </c>
      <c r="C34" t="s">
        <v>112</v>
      </c>
      <c r="D34" t="s">
        <v>152</v>
      </c>
      <c r="E34" t="s">
        <v>49</v>
      </c>
      <c r="F34" t="s">
        <v>109</v>
      </c>
      <c r="G34" t="str">
        <f t="shared" si="0"/>
        <v>GPI_MSTR|GPI_LVL_I|DRUG_DIM|GPI_LVL_10_I|Y|ERX</v>
      </c>
    </row>
    <row r="35" spans="1:7" x14ac:dyDescent="0.25">
      <c r="A35" t="s">
        <v>110</v>
      </c>
      <c r="B35" t="s">
        <v>188</v>
      </c>
      <c r="C35" t="s">
        <v>112</v>
      </c>
      <c r="D35" t="s">
        <v>153</v>
      </c>
      <c r="E35" t="s">
        <v>49</v>
      </c>
      <c r="F35" t="s">
        <v>109</v>
      </c>
      <c r="G35" t="str">
        <f t="shared" si="0"/>
        <v>GPI_MSTR|GPI_LVL_DESC_T|DRUG_DIM|GPI_LVL_10_DESC_T|Y|ERX</v>
      </c>
    </row>
    <row r="36" spans="1:7" x14ac:dyDescent="0.25">
      <c r="A36" t="s">
        <v>132</v>
      </c>
      <c r="B36" t="s">
        <v>132</v>
      </c>
      <c r="C36" t="s">
        <v>112</v>
      </c>
      <c r="D36" t="s">
        <v>154</v>
      </c>
      <c r="E36" t="s">
        <v>49</v>
      </c>
      <c r="F36" t="s">
        <v>109</v>
      </c>
      <c r="G36" t="str">
        <f t="shared" si="0"/>
        <v>NA|NA|DRUG_DIM|NDC_EFF_D|Y|ERX</v>
      </c>
    </row>
    <row r="37" spans="1:7" x14ac:dyDescent="0.25">
      <c r="A37" t="s">
        <v>132</v>
      </c>
      <c r="B37" t="s">
        <v>132</v>
      </c>
      <c r="C37" t="s">
        <v>112</v>
      </c>
      <c r="D37" t="s">
        <v>155</v>
      </c>
      <c r="E37" t="s">
        <v>49</v>
      </c>
      <c r="F37" t="s">
        <v>109</v>
      </c>
      <c r="G37" t="str">
        <f t="shared" si="0"/>
        <v>NA|NA|DRUG_DIM|NDC_EXPR_D|Y|ERX</v>
      </c>
    </row>
    <row r="38" spans="1:7" x14ac:dyDescent="0.25">
      <c r="A38" t="s">
        <v>108</v>
      </c>
      <c r="B38" t="s">
        <v>156</v>
      </c>
      <c r="C38" t="s">
        <v>112</v>
      </c>
      <c r="D38" t="s">
        <v>156</v>
      </c>
      <c r="E38" t="s">
        <v>49</v>
      </c>
      <c r="F38" t="s">
        <v>109</v>
      </c>
      <c r="G38" t="str">
        <f t="shared" si="0"/>
        <v>DRUG_MSTR|GRNC_N|DRUG_DIM|GRNC_N|Y|ERX</v>
      </c>
    </row>
    <row r="39" spans="1:7" x14ac:dyDescent="0.25">
      <c r="A39" t="s">
        <v>108</v>
      </c>
      <c r="B39" t="s">
        <v>157</v>
      </c>
      <c r="C39" t="s">
        <v>112</v>
      </c>
      <c r="D39" t="s">
        <v>157</v>
      </c>
      <c r="E39" t="s">
        <v>49</v>
      </c>
      <c r="F39" t="s">
        <v>109</v>
      </c>
      <c r="G39" t="str">
        <f t="shared" si="0"/>
        <v>DRUG_MSTR|FULL_GNRC_N|DRUG_DIM|FULL_GNRC_N|Y|ERX</v>
      </c>
    </row>
    <row r="40" spans="1:7" x14ac:dyDescent="0.25">
      <c r="A40" t="s">
        <v>108</v>
      </c>
      <c r="B40" t="s">
        <v>158</v>
      </c>
      <c r="C40" t="s">
        <v>112</v>
      </c>
      <c r="D40" t="s">
        <v>158</v>
      </c>
      <c r="E40" t="s">
        <v>49</v>
      </c>
      <c r="F40" t="s">
        <v>109</v>
      </c>
      <c r="G40" t="str">
        <f t="shared" si="0"/>
        <v>DRUG_MSTR|NHIN_N|DRUG_DIM|NHIN_N|Y|ERX</v>
      </c>
    </row>
    <row r="41" spans="1:7" x14ac:dyDescent="0.25">
      <c r="A41" t="s">
        <v>108</v>
      </c>
      <c r="B41" t="s">
        <v>159</v>
      </c>
      <c r="C41" t="s">
        <v>112</v>
      </c>
      <c r="D41" t="s">
        <v>159</v>
      </c>
      <c r="E41" t="s">
        <v>49</v>
      </c>
      <c r="F41" t="s">
        <v>109</v>
      </c>
      <c r="G41" t="str">
        <f t="shared" si="0"/>
        <v>DRUG_MSTR|MFR_N|DRUG_DIM|MFR_N|Y|ERX</v>
      </c>
    </row>
    <row r="42" spans="1:7" x14ac:dyDescent="0.25">
      <c r="A42" t="s">
        <v>108</v>
      </c>
      <c r="B42" t="s">
        <v>160</v>
      </c>
      <c r="C42" t="s">
        <v>112</v>
      </c>
      <c r="D42" t="s">
        <v>160</v>
      </c>
      <c r="E42" t="s">
        <v>49</v>
      </c>
      <c r="F42" t="s">
        <v>109</v>
      </c>
      <c r="G42" t="str">
        <f t="shared" si="0"/>
        <v>DRUG_MSTR|MTRC_PACK_Q|DRUG_DIM|MTRC_PACK_Q|Y|ERX</v>
      </c>
    </row>
    <row r="43" spans="1:7" x14ac:dyDescent="0.25">
      <c r="A43" t="s">
        <v>108</v>
      </c>
      <c r="B43" t="s">
        <v>161</v>
      </c>
      <c r="C43" t="s">
        <v>112</v>
      </c>
      <c r="D43" t="s">
        <v>161</v>
      </c>
      <c r="E43" t="s">
        <v>49</v>
      </c>
      <c r="F43" t="s">
        <v>109</v>
      </c>
      <c r="G43" t="str">
        <f t="shared" si="0"/>
        <v>DRUG_MSTR|PACKS_PER_CTNR_Q|DRUG_DIM|PACKS_PER_CTNR_Q|Y|ERX</v>
      </c>
    </row>
    <row r="44" spans="1:7" x14ac:dyDescent="0.25">
      <c r="A44" t="s">
        <v>108</v>
      </c>
      <c r="B44" t="s">
        <v>162</v>
      </c>
      <c r="C44" t="s">
        <v>112</v>
      </c>
      <c r="D44" t="s">
        <v>162</v>
      </c>
      <c r="E44" t="s">
        <v>49</v>
      </c>
      <c r="F44" t="s">
        <v>109</v>
      </c>
      <c r="G44" t="str">
        <f t="shared" si="0"/>
        <v>DRUG_MSTR|INDIV_CTNR_PACK_Q|DRUG_DIM|INDIV_CTNR_PACK_Q|Y|ERX</v>
      </c>
    </row>
    <row r="45" spans="1:7" x14ac:dyDescent="0.25">
      <c r="A45" t="s">
        <v>108</v>
      </c>
      <c r="B45" t="s">
        <v>163</v>
      </c>
      <c r="C45" t="s">
        <v>112</v>
      </c>
      <c r="D45" t="s">
        <v>163</v>
      </c>
      <c r="E45" t="s">
        <v>49</v>
      </c>
      <c r="F45" t="s">
        <v>109</v>
      </c>
      <c r="G45" t="str">
        <f t="shared" si="0"/>
        <v>DRUG_MSTR|MTRC_STGH_T|DRUG_DIM|MTRC_STGH_T|Y|ERX</v>
      </c>
    </row>
    <row r="46" spans="1:7" x14ac:dyDescent="0.25">
      <c r="A46" t="s">
        <v>108</v>
      </c>
      <c r="B46" t="s">
        <v>165</v>
      </c>
      <c r="C46" t="s">
        <v>112</v>
      </c>
      <c r="D46" t="s">
        <v>126</v>
      </c>
      <c r="E46" t="s">
        <v>49</v>
      </c>
      <c r="F46" t="s">
        <v>109</v>
      </c>
      <c r="G46" t="str">
        <f t="shared" si="0"/>
        <v>DRUG_MSTR|DRUG_MSTR_I|DRUG_DIM|LKUP_T|Y|ERX</v>
      </c>
    </row>
    <row r="47" spans="1:7" x14ac:dyDescent="0.25">
      <c r="A47" t="s">
        <v>132</v>
      </c>
      <c r="B47" t="s">
        <v>132</v>
      </c>
      <c r="C47" t="s">
        <v>112</v>
      </c>
      <c r="D47" t="s">
        <v>123</v>
      </c>
      <c r="E47" t="s">
        <v>49</v>
      </c>
      <c r="F47" t="s">
        <v>109</v>
      </c>
      <c r="G47" t="str">
        <f t="shared" si="0"/>
        <v>NA|NA|DRUG_DIM|CRTE_BTCH_I|Y|ERX</v>
      </c>
    </row>
    <row r="48" spans="1:7" x14ac:dyDescent="0.25">
      <c r="A48" t="s">
        <v>132</v>
      </c>
      <c r="B48" t="s">
        <v>132</v>
      </c>
      <c r="C48" t="s">
        <v>112</v>
      </c>
      <c r="D48" t="s">
        <v>122</v>
      </c>
      <c r="E48" t="s">
        <v>49</v>
      </c>
      <c r="F48" t="s">
        <v>109</v>
      </c>
      <c r="G48" t="str">
        <f t="shared" si="0"/>
        <v>NA|NA|DRUG_DIM|UPDT_BTCH_I|Y|ERX</v>
      </c>
    </row>
    <row r="49" spans="1:7" x14ac:dyDescent="0.25">
      <c r="A49" t="s">
        <v>132</v>
      </c>
      <c r="B49" t="s">
        <v>132</v>
      </c>
      <c r="C49" t="s">
        <v>112</v>
      </c>
      <c r="D49" t="s">
        <v>125</v>
      </c>
      <c r="E49" t="s">
        <v>49</v>
      </c>
      <c r="F49" t="s">
        <v>109</v>
      </c>
      <c r="G49" t="str">
        <f t="shared" si="0"/>
        <v>NA|NA|DRUG_DIM|DEL_F|Y|ERX</v>
      </c>
    </row>
    <row r="50" spans="1:7" x14ac:dyDescent="0.25">
      <c r="A50" t="s">
        <v>132</v>
      </c>
      <c r="B50" t="s">
        <v>132</v>
      </c>
      <c r="C50" t="s">
        <v>112</v>
      </c>
      <c r="D50" t="s">
        <v>164</v>
      </c>
      <c r="E50" t="s">
        <v>49</v>
      </c>
      <c r="F50" t="s">
        <v>109</v>
      </c>
      <c r="G50" t="str">
        <f t="shared" si="0"/>
        <v>NA|NA|DRUG_DIM|ACTV_F|Y|ERX</v>
      </c>
    </row>
    <row r="51" spans="1:7" x14ac:dyDescent="0.25">
      <c r="A51" t="s">
        <v>108</v>
      </c>
      <c r="B51" t="s">
        <v>165</v>
      </c>
      <c r="C51" t="s">
        <v>112</v>
      </c>
      <c r="D51" t="s">
        <v>165</v>
      </c>
      <c r="E51" t="s">
        <v>49</v>
      </c>
      <c r="F51" t="s">
        <v>109</v>
      </c>
      <c r="G51" t="str">
        <f t="shared" si="0"/>
        <v>DRUG_MSTR|DRUG_MSTR_I|DRUG_DIM|DRUG_MSTR_I|Y|ERX</v>
      </c>
    </row>
    <row r="52" spans="1:7" x14ac:dyDescent="0.25">
      <c r="A52" t="s">
        <v>111</v>
      </c>
      <c r="B52" t="s">
        <v>166</v>
      </c>
      <c r="C52" t="s">
        <v>112</v>
      </c>
      <c r="D52" t="s">
        <v>166</v>
      </c>
      <c r="E52" t="s">
        <v>49</v>
      </c>
      <c r="F52" t="s">
        <v>109</v>
      </c>
      <c r="G52" t="str">
        <f t="shared" si="0"/>
        <v>DRUG_NDC_CHG_MSTR|NEW_NDC_T|DRUG_DIM|NEW_NDC_T|Y|ERX</v>
      </c>
    </row>
    <row r="53" spans="1:7" x14ac:dyDescent="0.25">
      <c r="A53" t="s">
        <v>108</v>
      </c>
      <c r="B53" t="s">
        <v>167</v>
      </c>
      <c r="C53" t="s">
        <v>112</v>
      </c>
      <c r="D53" t="s">
        <v>167</v>
      </c>
      <c r="E53" t="s">
        <v>49</v>
      </c>
      <c r="F53" t="s">
        <v>109</v>
      </c>
      <c r="G53" t="str">
        <f t="shared" si="0"/>
        <v>DRUG_MSTR|UNIT_C|DRUG_DIM|UNIT_C|Y|ERX</v>
      </c>
    </row>
    <row r="54" spans="1:7" x14ac:dyDescent="0.25">
      <c r="A54" t="s">
        <v>108</v>
      </c>
      <c r="B54" t="s">
        <v>168</v>
      </c>
      <c r="C54" t="s">
        <v>112</v>
      </c>
      <c r="D54" t="s">
        <v>168</v>
      </c>
      <c r="E54" t="s">
        <v>49</v>
      </c>
      <c r="F54" t="s">
        <v>109</v>
      </c>
      <c r="G54" t="str">
        <f t="shared" si="0"/>
        <v>DRUG_MSTR|UNIT_DSGE_F|DRUG_DIM|UNIT_DSGE_F|Y|ERX</v>
      </c>
    </row>
    <row r="55" spans="1:7" x14ac:dyDescent="0.25">
      <c r="A55" t="s">
        <v>108</v>
      </c>
      <c r="B55" t="s">
        <v>169</v>
      </c>
      <c r="C55" t="s">
        <v>112</v>
      </c>
      <c r="D55" t="s">
        <v>169</v>
      </c>
      <c r="E55" t="s">
        <v>49</v>
      </c>
      <c r="F55" t="s">
        <v>109</v>
      </c>
      <c r="G55" t="str">
        <f t="shared" si="0"/>
        <v>DRUG_MSTR|UNIT_OF_USE_F|DRUG_DIM|UNIT_OF_USE_F|Y|ERX</v>
      </c>
    </row>
    <row r="56" spans="1:7" x14ac:dyDescent="0.25">
      <c r="A56" t="s">
        <v>108</v>
      </c>
      <c r="B56" t="s">
        <v>170</v>
      </c>
      <c r="C56" t="s">
        <v>112</v>
      </c>
      <c r="D56" t="s">
        <v>170</v>
      </c>
      <c r="E56" t="s">
        <v>49</v>
      </c>
      <c r="F56" t="s">
        <v>109</v>
      </c>
      <c r="G56" t="str">
        <f t="shared" si="0"/>
        <v>DRUG_MSTR|THER_EQUIV_C|DRUG_DIM|THER_EQUIV_C|Y|ERX</v>
      </c>
    </row>
    <row r="57" spans="1:7" x14ac:dyDescent="0.25">
      <c r="A57" t="s">
        <v>108</v>
      </c>
      <c r="B57" t="s">
        <v>171</v>
      </c>
      <c r="C57" t="s">
        <v>112</v>
      </c>
      <c r="D57" t="s">
        <v>171</v>
      </c>
      <c r="E57" t="s">
        <v>49</v>
      </c>
      <c r="F57" t="s">
        <v>109</v>
      </c>
      <c r="G57" t="str">
        <f t="shared" si="0"/>
        <v>DRUG_MSTR|CATG_C|DRUG_DIM|CATG_C|Y|ERX</v>
      </c>
    </row>
    <row r="58" spans="1:7" x14ac:dyDescent="0.25">
      <c r="A58" t="s">
        <v>108</v>
      </c>
      <c r="B58" t="s">
        <v>172</v>
      </c>
      <c r="C58" t="s">
        <v>112</v>
      </c>
      <c r="D58" t="s">
        <v>172</v>
      </c>
      <c r="E58" t="s">
        <v>49</v>
      </c>
      <c r="F58" t="s">
        <v>109</v>
      </c>
      <c r="G58" t="str">
        <f t="shared" si="0"/>
        <v>DRUG_MSTR|CHAIN_DISC_D|DRUG_DIM|CHAIN_DISC_D|Y|ERX</v>
      </c>
    </row>
    <row r="59" spans="1:7" x14ac:dyDescent="0.25">
      <c r="A59" t="s">
        <v>108</v>
      </c>
      <c r="B59" t="s">
        <v>173</v>
      </c>
      <c r="C59" t="s">
        <v>112</v>
      </c>
      <c r="D59" t="s">
        <v>173</v>
      </c>
      <c r="E59" t="s">
        <v>49</v>
      </c>
      <c r="F59" t="s">
        <v>109</v>
      </c>
      <c r="G59" t="str">
        <f t="shared" si="0"/>
        <v>DRUG_MSTR|STR_GNRC_F|DRUG_DIM|STR_GNRC_F|Y|ERX</v>
      </c>
    </row>
    <row r="60" spans="1:7" x14ac:dyDescent="0.25">
      <c r="A60" t="s">
        <v>108</v>
      </c>
      <c r="B60" t="s">
        <v>174</v>
      </c>
      <c r="C60" t="s">
        <v>112</v>
      </c>
      <c r="D60" t="s">
        <v>174</v>
      </c>
      <c r="E60" t="s">
        <v>49</v>
      </c>
      <c r="F60" t="s">
        <v>109</v>
      </c>
      <c r="G60" t="str">
        <f t="shared" si="0"/>
        <v>DRUG_MSTR|DRUG_PRC_C|DRUG_DIM|DRUG_PRC_C|Y|ERX</v>
      </c>
    </row>
    <row r="61" spans="1:7" x14ac:dyDescent="0.25">
      <c r="A61" t="s">
        <v>108</v>
      </c>
      <c r="B61" t="s">
        <v>175</v>
      </c>
      <c r="C61" t="s">
        <v>112</v>
      </c>
      <c r="D61" t="s">
        <v>175</v>
      </c>
      <c r="E61" t="s">
        <v>49</v>
      </c>
      <c r="F61" t="s">
        <v>109</v>
      </c>
      <c r="G61" t="str">
        <f t="shared" si="0"/>
        <v>DRUG_MSTR|DRUG_RTE_C|DRUG_DIM|DRUG_RTE_C|Y|ERX</v>
      </c>
    </row>
    <row r="62" spans="1:7" x14ac:dyDescent="0.25">
      <c r="A62" t="s">
        <v>108</v>
      </c>
      <c r="B62" t="s">
        <v>176</v>
      </c>
      <c r="C62" t="s">
        <v>112</v>
      </c>
      <c r="D62" t="s">
        <v>176</v>
      </c>
      <c r="E62" t="s">
        <v>49</v>
      </c>
      <c r="F62" t="s">
        <v>109</v>
      </c>
      <c r="G62" t="str">
        <f t="shared" si="0"/>
        <v>DRUG_MSTR|MULT_SRC_F|DRUG_DIM|MULT_SRC_F|Y|ERX</v>
      </c>
    </row>
    <row r="63" spans="1:7" x14ac:dyDescent="0.25">
      <c r="A63" t="s">
        <v>108</v>
      </c>
      <c r="B63" t="s">
        <v>177</v>
      </c>
      <c r="C63" t="s">
        <v>112</v>
      </c>
      <c r="D63" t="s">
        <v>177</v>
      </c>
      <c r="E63" t="s">
        <v>49</v>
      </c>
      <c r="F63" t="s">
        <v>109</v>
      </c>
      <c r="G63" t="str">
        <f t="shared" si="0"/>
        <v>DRUG_MSTR|RFRT_F|DRUG_DIM|RFRT_F|Y|ERX</v>
      </c>
    </row>
    <row r="64" spans="1:7" x14ac:dyDescent="0.25">
      <c r="A64" t="s">
        <v>108</v>
      </c>
      <c r="B64" t="s">
        <v>178</v>
      </c>
      <c r="C64" t="s">
        <v>112</v>
      </c>
      <c r="D64" t="s">
        <v>178</v>
      </c>
      <c r="E64" t="s">
        <v>49</v>
      </c>
      <c r="F64" t="s">
        <v>109</v>
      </c>
      <c r="G64" t="str">
        <f t="shared" si="0"/>
        <v>DRUG_MSTR|BIN_STRG_TYPE_I|DRUG_DIM|BIN_STRG_TYPE_I|Y|ERX</v>
      </c>
    </row>
    <row r="65" spans="1:7" x14ac:dyDescent="0.25">
      <c r="A65" t="s">
        <v>108</v>
      </c>
      <c r="B65" t="s">
        <v>179</v>
      </c>
      <c r="C65" t="s">
        <v>112</v>
      </c>
      <c r="D65" t="s">
        <v>179</v>
      </c>
      <c r="E65" t="s">
        <v>49</v>
      </c>
      <c r="F65" t="s">
        <v>109</v>
      </c>
      <c r="G65" t="str">
        <f t="shared" si="0"/>
        <v>DRUG_MSTR|GRP_C|DRUG_DIM|GRP_C|Y|ERX</v>
      </c>
    </row>
    <row r="66" spans="1:7" x14ac:dyDescent="0.25">
      <c r="A66" t="s">
        <v>108</v>
      </c>
      <c r="B66" t="s">
        <v>180</v>
      </c>
      <c r="C66" t="s">
        <v>112</v>
      </c>
      <c r="D66" t="s">
        <v>180</v>
      </c>
      <c r="E66" t="s">
        <v>49</v>
      </c>
      <c r="F66" t="s">
        <v>109</v>
      </c>
      <c r="G66" t="str">
        <f t="shared" si="0"/>
        <v>DRUG_MSTR|SGRP_C|DRUG_DIM|SGRP_C|Y|ERX</v>
      </c>
    </row>
    <row r="67" spans="1:7" x14ac:dyDescent="0.25">
      <c r="A67" t="s">
        <v>108</v>
      </c>
      <c r="B67" t="s">
        <v>181</v>
      </c>
      <c r="C67" t="s">
        <v>112</v>
      </c>
      <c r="D67" t="s">
        <v>181</v>
      </c>
      <c r="E67" t="s">
        <v>49</v>
      </c>
      <c r="F67" t="s">
        <v>109</v>
      </c>
      <c r="G67" t="str">
        <f t="shared" si="0"/>
        <v>DRUG_MSTR|CLAS_T|DRUG_DIM|CLAS_T|Y|ERX</v>
      </c>
    </row>
    <row r="68" spans="1:7" x14ac:dyDescent="0.25">
      <c r="A68" t="s">
        <v>108</v>
      </c>
      <c r="B68" t="s">
        <v>182</v>
      </c>
      <c r="C68" t="s">
        <v>112</v>
      </c>
      <c r="D68" t="s">
        <v>182</v>
      </c>
      <c r="E68" t="s">
        <v>49</v>
      </c>
      <c r="F68" t="s">
        <v>109</v>
      </c>
      <c r="G68" t="str">
        <f t="shared" ref="G68:G71" si="1">CONCATENATE(A68,"|",B68,"|",C68,"|",D68,"|",E68,"|",F68)</f>
        <v>DRUG_MSTR|SIG_ACT_VERB_T|DRUG_DIM|SIG_ACT_VERB_T|Y|ERX</v>
      </c>
    </row>
    <row r="69" spans="1:7" x14ac:dyDescent="0.25">
      <c r="A69" t="s">
        <v>108</v>
      </c>
      <c r="B69" t="s">
        <v>183</v>
      </c>
      <c r="C69" t="s">
        <v>112</v>
      </c>
      <c r="D69" t="s">
        <v>183</v>
      </c>
      <c r="E69" t="s">
        <v>49</v>
      </c>
      <c r="F69" t="s">
        <v>109</v>
      </c>
      <c r="G69" t="str">
        <f t="shared" si="1"/>
        <v>DRUG_MSTR|SIG_UNIT_T|DRUG_DIM|SIG_UNIT_T|Y|ERX</v>
      </c>
    </row>
    <row r="70" spans="1:7" x14ac:dyDescent="0.25">
      <c r="A70" t="s">
        <v>108</v>
      </c>
      <c r="B70" t="s">
        <v>184</v>
      </c>
      <c r="C70" t="s">
        <v>112</v>
      </c>
      <c r="D70" t="s">
        <v>184</v>
      </c>
      <c r="E70" t="s">
        <v>49</v>
      </c>
      <c r="F70" t="s">
        <v>109</v>
      </c>
      <c r="G70" t="str">
        <f t="shared" si="1"/>
        <v>DRUG_MSTR|SIG_PLURAL_UNIT_T|DRUG_DIM|SIG_PLURAL_UNIT_T|Y|ERX</v>
      </c>
    </row>
    <row r="71" spans="1:7" x14ac:dyDescent="0.25">
      <c r="A71" t="s">
        <v>108</v>
      </c>
      <c r="B71" t="s">
        <v>185</v>
      </c>
      <c r="C71" t="s">
        <v>112</v>
      </c>
      <c r="D71" t="s">
        <v>185</v>
      </c>
      <c r="E71" t="s">
        <v>49</v>
      </c>
      <c r="F71" t="s">
        <v>109</v>
      </c>
      <c r="G71" t="str">
        <f t="shared" si="1"/>
        <v>DRUG_MSTR|MFR_DISC_D|DRUG_DIM|MFR_DISC_D|Y|ERX</v>
      </c>
    </row>
  </sheetData>
  <mergeCells count="1">
    <mergeCell ref="G1:G2"/>
  </mergeCells>
  <pageMargins left="0.7" right="0.7" top="0.75" bottom="0.75" header="0.3" footer="0.3"/>
  <pageSetup orientation="portrait" verticalDpi="598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9" sqref="A9"/>
    </sheetView>
  </sheetViews>
  <sheetFormatPr defaultRowHeight="15" x14ac:dyDescent="0.25"/>
  <cols>
    <col min="1" max="1" width="107" bestFit="1" customWidth="1"/>
  </cols>
  <sheetData>
    <row r="1" spans="1:12" x14ac:dyDescent="0.25">
      <c r="A1" s="12" t="s">
        <v>206</v>
      </c>
      <c r="B1" s="12"/>
      <c r="C1" s="12"/>
      <c r="D1" s="12"/>
      <c r="E1" s="12"/>
    </row>
    <row r="3" spans="1:12" x14ac:dyDescent="0.25">
      <c r="H3" s="4" t="s">
        <v>215</v>
      </c>
      <c r="I3" s="4"/>
      <c r="J3" s="4"/>
    </row>
    <row r="4" spans="1:12" x14ac:dyDescent="0.25">
      <c r="A4" t="s">
        <v>207</v>
      </c>
      <c r="B4" t="s">
        <v>228</v>
      </c>
      <c r="H4" s="4" t="s">
        <v>236</v>
      </c>
      <c r="I4" s="4" t="s">
        <v>237</v>
      </c>
      <c r="J4" s="4"/>
    </row>
    <row r="5" spans="1:12" x14ac:dyDescent="0.25">
      <c r="A5" t="s">
        <v>208</v>
      </c>
      <c r="B5" t="s">
        <v>229</v>
      </c>
      <c r="H5" s="4" t="s">
        <v>238</v>
      </c>
      <c r="I5" s="4">
        <v>1</v>
      </c>
      <c r="J5" s="4" t="s">
        <v>236</v>
      </c>
      <c r="K5" t="s">
        <v>240</v>
      </c>
      <c r="L5" t="s">
        <v>236</v>
      </c>
    </row>
    <row r="6" spans="1:12" x14ac:dyDescent="0.25">
      <c r="A6" t="s">
        <v>209</v>
      </c>
      <c r="B6" t="s">
        <v>229</v>
      </c>
      <c r="H6" s="4"/>
      <c r="I6" s="4">
        <v>2</v>
      </c>
      <c r="J6" s="4" t="s">
        <v>237</v>
      </c>
      <c r="L6" t="s">
        <v>237</v>
      </c>
    </row>
    <row r="7" spans="1:12" x14ac:dyDescent="0.25">
      <c r="A7" t="s">
        <v>210</v>
      </c>
      <c r="H7" s="4"/>
      <c r="I7" s="4">
        <v>3</v>
      </c>
      <c r="J7" s="4" t="s">
        <v>239</v>
      </c>
      <c r="L7" t="s">
        <v>239</v>
      </c>
    </row>
    <row r="8" spans="1:12" x14ac:dyDescent="0.25">
      <c r="A8" t="s">
        <v>211</v>
      </c>
      <c r="H8" s="4"/>
      <c r="I8" s="4">
        <v>4</v>
      </c>
      <c r="J8" s="4"/>
    </row>
    <row r="9" spans="1:12" x14ac:dyDescent="0.25">
      <c r="A9" t="s">
        <v>212</v>
      </c>
      <c r="B9" t="s">
        <v>234</v>
      </c>
      <c r="H9" s="4"/>
      <c r="I9" s="4">
        <v>5</v>
      </c>
      <c r="J9" s="4"/>
    </row>
    <row r="10" spans="1:12" x14ac:dyDescent="0.25">
      <c r="A10" t="s">
        <v>213</v>
      </c>
      <c r="B10" t="s">
        <v>235</v>
      </c>
    </row>
    <row r="11" spans="1:12" x14ac:dyDescent="0.25">
      <c r="A11" t="s">
        <v>214</v>
      </c>
    </row>
    <row r="12" spans="1:12" x14ac:dyDescent="0.25">
      <c r="A12" t="s">
        <v>215</v>
      </c>
    </row>
    <row r="13" spans="1:12" x14ac:dyDescent="0.25">
      <c r="A13" t="s">
        <v>216</v>
      </c>
    </row>
    <row r="14" spans="1:12" x14ac:dyDescent="0.25">
      <c r="A14" t="s">
        <v>217</v>
      </c>
    </row>
    <row r="15" spans="1:12" x14ac:dyDescent="0.25">
      <c r="A15" t="s">
        <v>218</v>
      </c>
    </row>
    <row r="16" spans="1:12" x14ac:dyDescent="0.25">
      <c r="A16" t="s">
        <v>219</v>
      </c>
    </row>
    <row r="17" spans="1:2" x14ac:dyDescent="0.25">
      <c r="A17" t="s">
        <v>220</v>
      </c>
    </row>
    <row r="18" spans="1:2" x14ac:dyDescent="0.25">
      <c r="A18" t="s">
        <v>221</v>
      </c>
    </row>
    <row r="19" spans="1:2" x14ac:dyDescent="0.25">
      <c r="A19" t="s">
        <v>222</v>
      </c>
    </row>
    <row r="20" spans="1:2" x14ac:dyDescent="0.25">
      <c r="A20" t="s">
        <v>223</v>
      </c>
      <c r="B20" t="s">
        <v>231</v>
      </c>
    </row>
    <row r="21" spans="1:2" x14ac:dyDescent="0.25">
      <c r="A21" t="s">
        <v>224</v>
      </c>
      <c r="B21" t="s">
        <v>230</v>
      </c>
    </row>
    <row r="22" spans="1:2" x14ac:dyDescent="0.25">
      <c r="A22" t="s">
        <v>225</v>
      </c>
      <c r="B22" t="s">
        <v>232</v>
      </c>
    </row>
    <row r="23" spans="1:2" x14ac:dyDescent="0.25">
      <c r="A23" t="s">
        <v>226</v>
      </c>
    </row>
    <row r="24" spans="1:2" x14ac:dyDescent="0.25">
      <c r="A24" t="s">
        <v>227</v>
      </c>
      <c r="B24" t="s">
        <v>233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TEMP_JOB_DET</vt:lpstr>
      <vt:lpstr>TEMP_PARM_DET</vt:lpstr>
      <vt:lpstr>TEMP_OBJ_DET</vt:lpstr>
      <vt:lpstr>TEMP_BTCH_DET</vt:lpstr>
      <vt:lpstr>TEMP_STM_DET</vt:lpstr>
      <vt:lpstr>Wrapper - Script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Balasubramanian.Petharaj</dc:creator>
  <cp:lastModifiedBy>Vinoth</cp:lastModifiedBy>
  <dcterms:created xsi:type="dcterms:W3CDTF">2015-04-29T15:56:07Z</dcterms:created>
  <dcterms:modified xsi:type="dcterms:W3CDTF">2015-05-04T18:44:37Z</dcterms:modified>
</cp:coreProperties>
</file>