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hms-bit\"/>
    </mc:Choice>
  </mc:AlternateContent>
  <bookViews>
    <workbookView xWindow="0" yWindow="0" windowWidth="20490" windowHeight="7755"/>
  </bookViews>
  <sheets>
    <sheet name="table name" sheetId="1" r:id="rId1"/>
    <sheet name="array" sheetId="2" r:id="rId2"/>
    <sheet name="forms" sheetId="4" r:id="rId3"/>
    <sheet name="cruds edit" sheetId="3" r:id="rId4"/>
    <sheet name="add" sheetId="6" r:id="rId5"/>
  </sheets>
  <definedNames>
    <definedName name="_xlnm._FilterDatabase" localSheetId="0" hidden="1">'table name'!#REF!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" i="2"/>
  <c r="L37" i="4"/>
  <c r="L38" i="4"/>
  <c r="L39" i="4"/>
  <c r="L40" i="4"/>
  <c r="L41" i="4"/>
  <c r="L42" i="4"/>
  <c r="L43" i="4"/>
  <c r="L44" i="4"/>
  <c r="L45" i="4"/>
  <c r="L36" i="4"/>
  <c r="D63" i="4" l="1"/>
  <c r="D60" i="4"/>
  <c r="D58" i="4"/>
  <c r="D57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29" i="4" l="1"/>
  <c r="D26" i="4"/>
  <c r="D24" i="4"/>
  <c r="D23" i="4"/>
  <c r="M10" i="2"/>
  <c r="S10" i="2"/>
  <c r="Z10" i="2"/>
  <c r="AC10" i="2"/>
  <c r="M11" i="2"/>
  <c r="S11" i="2"/>
  <c r="Z11" i="2"/>
  <c r="AC11" i="2"/>
  <c r="M12" i="2"/>
  <c r="S12" i="2"/>
  <c r="Z12" i="2"/>
  <c r="AC12" i="2"/>
  <c r="M13" i="2"/>
  <c r="S13" i="2"/>
  <c r="Z13" i="2"/>
  <c r="AC13" i="2"/>
  <c r="M14" i="2"/>
  <c r="S14" i="2"/>
  <c r="Z14" i="2"/>
  <c r="AC14" i="2"/>
  <c r="M15" i="2"/>
  <c r="S15" i="2"/>
  <c r="Z15" i="2"/>
  <c r="AC15" i="2"/>
  <c r="M16" i="2"/>
  <c r="S16" i="2"/>
  <c r="Z16" i="2"/>
  <c r="AC16" i="2"/>
  <c r="M17" i="2"/>
  <c r="S17" i="2"/>
  <c r="Z17" i="2"/>
  <c r="AC17" i="2"/>
  <c r="M18" i="2"/>
  <c r="S18" i="2"/>
  <c r="Z18" i="2"/>
  <c r="AC18" i="2"/>
  <c r="M19" i="2"/>
  <c r="S19" i="2"/>
  <c r="Z19" i="2"/>
  <c r="AC19" i="2"/>
  <c r="M20" i="2"/>
  <c r="S20" i="2"/>
  <c r="Z20" i="2"/>
  <c r="AC20" i="2"/>
  <c r="M21" i="2"/>
  <c r="S21" i="2"/>
  <c r="Z21" i="2"/>
  <c r="AC21" i="2"/>
  <c r="M22" i="2"/>
  <c r="S22" i="2"/>
  <c r="Z22" i="2"/>
  <c r="AC22" i="2"/>
  <c r="M23" i="2"/>
  <c r="S23" i="2"/>
  <c r="Z23" i="2"/>
  <c r="AC23" i="2"/>
  <c r="M24" i="2"/>
  <c r="S24" i="2"/>
  <c r="Z24" i="2"/>
  <c r="AC24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AC2" i="2" l="1"/>
  <c r="AC3" i="2"/>
  <c r="AC4" i="2"/>
  <c r="AC5" i="2"/>
  <c r="AC6" i="2"/>
  <c r="AC7" i="2"/>
  <c r="AC8" i="2"/>
  <c r="AC9" i="2"/>
  <c r="D13" i="4" l="1"/>
  <c r="D12" i="4"/>
  <c r="D11" i="4"/>
  <c r="D15" i="4"/>
  <c r="D14" i="4"/>
  <c r="D16" i="4"/>
  <c r="D10" i="4"/>
  <c r="D9" i="4"/>
  <c r="D8" i="4"/>
  <c r="D7" i="4"/>
  <c r="D6" i="4"/>
  <c r="D5" i="4"/>
  <c r="D4" i="4"/>
  <c r="D3" i="4"/>
  <c r="D2" i="4"/>
  <c r="D1" i="4"/>
  <c r="Z3" i="2" l="1"/>
  <c r="Z4" i="2"/>
  <c r="Z5" i="2"/>
  <c r="Z6" i="2"/>
  <c r="Z7" i="2"/>
  <c r="Z8" i="2"/>
  <c r="Z9" i="2"/>
  <c r="Z2" i="2"/>
  <c r="S3" i="2" l="1"/>
  <c r="S4" i="2"/>
  <c r="S5" i="2"/>
  <c r="S6" i="2"/>
  <c r="S7" i="2"/>
  <c r="S8" i="2"/>
  <c r="S9" i="2"/>
  <c r="S2" i="2"/>
  <c r="M3" i="2" l="1"/>
  <c r="M4" i="2"/>
  <c r="M5" i="2"/>
  <c r="M6" i="2"/>
  <c r="M7" i="2"/>
  <c r="M8" i="2"/>
  <c r="M9" i="2"/>
  <c r="M2" i="2"/>
  <c r="H3" i="2"/>
  <c r="H4" i="2"/>
  <c r="H5" i="2"/>
  <c r="H6" i="2"/>
  <c r="H7" i="2"/>
  <c r="H8" i="2"/>
  <c r="H9" i="2"/>
  <c r="H2" i="2"/>
</calcChain>
</file>

<file path=xl/sharedStrings.xml><?xml version="1.0" encoding="utf-8"?>
<sst xmlns="http://schemas.openxmlformats.org/spreadsheetml/2006/main" count="661" uniqueCount="154">
  <si>
    <t>'</t>
  </si>
  <si>
    <t>=&gt;</t>
  </si>
  <si>
    <t>$this-&gt;input-&gt;post('</t>
  </si>
  <si>
    <t>')</t>
  </si>
  <si>
    <t>,</t>
  </si>
  <si>
    <t xml:space="preserve"> $this-&gt;form_validation-&gt;set_rules('</t>
  </si>
  <si>
    <t>required</t>
  </si>
  <si>
    <t>);</t>
  </si>
  <si>
    <t>Fields</t>
  </si>
  <si>
    <t>array</t>
  </si>
  <si>
    <t>ci_validation</t>
  </si>
  <si>
    <t>varnem</t>
  </si>
  <si>
    <t>;?&gt;</t>
  </si>
  <si>
    <t>Value="</t>
  </si>
  <si>
    <t>"</t>
  </si>
  <si>
    <t xml:space="preserve">  </t>
  </si>
  <si>
    <t>Loop</t>
  </si>
  <si>
    <t>&lt;th&gt;</t>
  </si>
  <si>
    <t>&lt;/th&gt;</t>
  </si>
  <si>
    <t xml:space="preserve">                            &lt;div class="form-group"&gt;</t>
  </si>
  <si>
    <t xml:space="preserve">                                &lt;div class="col-xs-6"&gt;</t>
  </si>
  <si>
    <t xml:space="preserve">                                    &lt;div class="form-material"&gt;</t>
  </si>
  <si>
    <t xml:space="preserve">                                    &lt;/div&gt;</t>
  </si>
  <si>
    <t xml:space="preserve">                                &lt;/div&gt;</t>
  </si>
  <si>
    <t xml:space="preserve">                            &lt;/div&gt;</t>
  </si>
  <si>
    <t xml:space="preserve">                                        &lt;input class="form-control" type="text" id="</t>
  </si>
  <si>
    <t xml:space="preserve">                                        &lt;label for="</t>
  </si>
  <si>
    <t xml:space="preserve"> placeholder="Please fill</t>
  </si>
  <si>
    <t xml:space="preserve">                                               name="</t>
  </si>
  <si>
    <t>js validation</t>
  </si>
  <si>
    <t>id</t>
  </si>
  <si>
    <t>name</t>
  </si>
  <si>
    <t xml:space="preserve">                                            &lt;option value=""&gt;Please Select&lt;/option&gt;</t>
  </si>
  <si>
    <t xml:space="preserve">                                        &lt;?php }?&gt;</t>
  </si>
  <si>
    <t xml:space="preserve">                                            &lt;option value="&lt;?= $list-&gt;siteinfo?&gt;"&gt;&lt;?= $list-&gt;siteinfo?&gt;: &lt;?= $list-&gt;name?&gt;&lt;/option&gt;</t>
  </si>
  <si>
    <t>TH</t>
  </si>
  <si>
    <t>TD</t>
  </si>
  <si>
    <t>Messages</t>
  </si>
  <si>
    <t>empid</t>
  </si>
  <si>
    <t>&lt;?= $item[0]-&gt;</t>
  </si>
  <si>
    <t>select</t>
  </si>
  <si>
    <t xml:space="preserve">                                        &lt;select class="form-control" id="</t>
  </si>
  <si>
    <t xml:space="preserve">                                                name="</t>
  </si>
  <si>
    <t>"&gt;</t>
  </si>
  <si>
    <t xml:space="preserve">                                        &lt;?php foreach ($</t>
  </si>
  <si>
    <t xml:space="preserve"> as $</t>
  </si>
  <si>
    <t>$list) { ?&gt;</t>
  </si>
  <si>
    <t xml:space="preserve">                                        &lt;/select&gt; &lt;label for="</t>
  </si>
  <si>
    <t>&lt;/label&gt;</t>
  </si>
  <si>
    <t>mobile</t>
  </si>
  <si>
    <t>slogan</t>
  </si>
  <si>
    <t>address1</t>
  </si>
  <si>
    <t>address2</t>
  </si>
  <si>
    <t>address3</t>
  </si>
  <si>
    <t>phone</t>
  </si>
  <si>
    <t>email</t>
  </si>
  <si>
    <t>fax</t>
  </si>
  <si>
    <t>hotel</t>
  </si>
  <si>
    <t>table</t>
  </si>
  <si>
    <t xml:space="preserve"> </t>
  </si>
  <si>
    <t>value="&lt;?= $</t>
  </si>
  <si>
    <t>data[0]-&gt;</t>
  </si>
  <si>
    <t>;?&gt;"</t>
  </si>
  <si>
    <t>{ required :</t>
  </si>
  <si>
    <t>},</t>
  </si>
  <si>
    <t>&lt;main id="main-container" style="min-height: 556px;"&gt;</t>
  </si>
  <si>
    <t xml:space="preserve">    &lt;div class="content content-boxed"&gt;</t>
  </si>
  <si>
    <t xml:space="preserve">            &lt;div class="col-lg-12"&gt;</t>
  </si>
  <si>
    <t xml:space="preserve">                &lt;!-- Material Register --&gt;</t>
  </si>
  <si>
    <t xml:space="preserve">                &lt;div class="block block-themed"&gt;</t>
  </si>
  <si>
    <t xml:space="preserve">                    &lt;div class="block-header bg-primary"&gt;</t>
  </si>
  <si>
    <t xml:space="preserve">                        &lt;ul class="block-options"&gt;</t>
  </si>
  <si>
    <t xml:space="preserve">                            &lt;li&gt;</t>
  </si>
  <si>
    <t xml:space="preserve">                                &lt;button type="button" data-toggle="block-option" data-action="refresh_toggle" data-action-mode="demo"&gt;&lt;i class="si si-refresh"&gt;&lt;/i&gt;&lt;/button&gt;</t>
  </si>
  <si>
    <t xml:space="preserve">                            &lt;/li&gt;</t>
  </si>
  <si>
    <t xml:space="preserve">                                &lt;button type="button" data-toggle="block-option" data-action="content_toggle"&gt;&lt;/button&gt;</t>
  </si>
  <si>
    <t xml:space="preserve">                        &lt;/ul&gt;</t>
  </si>
  <si>
    <t xml:space="preserve">                    &lt;/div&gt;</t>
  </si>
  <si>
    <t xml:space="preserve">                    &lt;div class="block-content"&gt;                                            </t>
  </si>
  <si>
    <t xml:space="preserve">                        &lt;h3 class="block-title"&gt;Update User details&lt;/h3&gt;</t>
  </si>
  <si>
    <t xml:space="preserve">                        &lt;form class="js-validation-form form-horizontal push-10-t push-10"</t>
  </si>
  <si>
    <t xml:space="preserve">                                action="&lt;?=site_url("sadmin/editUser")?&gt;" method="post"&gt;</t>
  </si>
  <si>
    <t xml:space="preserve">                            &lt;/form&gt;            </t>
  </si>
  <si>
    <t xml:space="preserve">                &lt;/div&gt;</t>
  </si>
  <si>
    <t xml:space="preserve">                &lt;!-- END Material Register --&gt;</t>
  </si>
  <si>
    <t xml:space="preserve">            &lt;/div&gt;</t>
  </si>
  <si>
    <t xml:space="preserve">        &lt;/div&gt;</t>
  </si>
  <si>
    <t xml:space="preserve">    &lt;/div&gt;</t>
  </si>
  <si>
    <t>&lt;/main&gt;</t>
  </si>
  <si>
    <t xml:space="preserve">    &lt;script src="&lt;?= base_url(); ?&gt;assets/js/core/jquery.min.js"&gt;&lt;/script&gt;</t>
  </si>
  <si>
    <t xml:space="preserve">    &lt;script src="&lt;?= base_url(); ?&gt;assets/js/plugins/jquery-validation/jquery.validate.min.js"&gt;&lt;/script&gt;</t>
  </si>
  <si>
    <t xml:space="preserve">    &lt;script src="&lt;?= base_url(); ?&gt;assets/js/custom/base_pages_allusers.js"&gt;&lt;/script&gt;</t>
  </si>
  <si>
    <t>roomtypes</t>
  </si>
  <si>
    <t>tariff</t>
  </si>
  <si>
    <t>status</t>
  </si>
  <si>
    <t xml:space="preserve">            &lt;div class="modal-dialog modal-dialog-popin"&gt;</t>
  </si>
  <si>
    <t xml:space="preserve">                &lt;div class="modal-content"&gt;</t>
  </si>
  <si>
    <t xml:space="preserve">                    &lt;div class="block block-themed block-transparent remove-margin-b"&gt;</t>
  </si>
  <si>
    <t xml:space="preserve">                        &lt;div class="block-header bg-primary-dark"&gt;</t>
  </si>
  <si>
    <t xml:space="preserve">                            &lt;ul class="block-options"&gt;</t>
  </si>
  <si>
    <t xml:space="preserve">                                &lt;li&gt;</t>
  </si>
  <si>
    <t xml:space="preserve">                                    &lt;button data-dismiss="modal" type="button"&gt;&lt;i class="si si-close"&gt;&lt;/i&gt;&lt;/button&gt;</t>
  </si>
  <si>
    <t xml:space="preserve">                                &lt;/li&gt;</t>
  </si>
  <si>
    <t xml:space="preserve">                            &lt;/ul&gt;</t>
  </si>
  <si>
    <t xml:space="preserve">                        &lt;/div&gt;</t>
  </si>
  <si>
    <t xml:space="preserve">                        &lt;div class="block-content"&gt;</t>
  </si>
  <si>
    <t xml:space="preserve">                            &lt;form class="js-validation-form form-horizontal push-10-t push-10"</t>
  </si>
  <si>
    <t xml:space="preserve">                            &lt;/form&gt;</t>
  </si>
  <si>
    <t xml:space="preserve">        &lt;!-- END Pop In Modal --&gt;</t>
  </si>
  <si>
    <t>&lt;!-- Pop In Modal - room types --&gt;</t>
  </si>
  <si>
    <t xml:space="preserve">        &lt;div class="modal fade" id="modal-popin-addroom types" tabindex="-1" role="dialog" aria-hidden="true"&gt;</t>
  </si>
  <si>
    <t xml:space="preserve">                            &lt;h3 class="block-title"&gt;Add New room types&lt;/h3&gt;</t>
  </si>
  <si>
    <t xml:space="preserve">                                action="&lt;?=site_url("sadmin/addNewroom types")?&gt;" method="post"&gt;</t>
  </si>
  <si>
    <t>type</t>
  </si>
  <si>
    <t>roommaster</t>
  </si>
  <si>
    <t>roomno</t>
  </si>
  <si>
    <t>roomtype</t>
  </si>
  <si>
    <t>floortype</t>
  </si>
  <si>
    <t>toilet</t>
  </si>
  <si>
    <t xml:space="preserve"> as </t>
  </si>
  <si>
    <t>menumaster</t>
  </si>
  <si>
    <t>itemname</t>
  </si>
  <si>
    <t>rate</t>
  </si>
  <si>
    <t>itemcat</t>
  </si>
  <si>
    <t>itemunit</t>
  </si>
  <si>
    <t xml:space="preserve">                                          &lt;option value="&lt;?= $list-&gt;id?&gt;" selected ="selected"&gt;&lt;?= $list-&gt;name?&gt;&lt;/option&gt;</t>
  </si>
  <si>
    <t xml:space="preserve">                                      &lt;?php }else{?&gt;</t>
  </si>
  <si>
    <t xml:space="preserve">                                          &lt;option value="&lt;?= $list-&gt;id?&gt;"&gt;&lt;?= $list-&gt;name?&gt;&lt;/option&gt;</t>
  </si>
  <si>
    <t xml:space="preserve">                                      &lt;?php } ?&gt;</t>
  </si>
  <si>
    <t xml:space="preserve">                              &lt;?php }?&gt;</t>
  </si>
  <si>
    <t>selected</t>
  </si>
  <si>
    <t xml:space="preserve">                                      &lt;?php if ($list-&gt;id == $menumaster[0]-itemunit ) { ?&gt;</t>
  </si>
  <si>
    <t xml:space="preserve">                              &lt;?php foreach ($menuunit as $list) { ?&gt;</t>
  </si>
  <si>
    <t xml:space="preserve">                                            &lt;option value="Active"</t>
  </si>
  <si>
    <t xml:space="preserve">                                             &gt;Active&lt;/option&gt;</t>
  </si>
  <si>
    <t xml:space="preserve">                                            &lt;option value="Blocked"</t>
  </si>
  <si>
    <t xml:space="preserve">                                            &gt;Blocked&lt;/option&gt;</t>
  </si>
  <si>
    <t xml:space="preserve">                                            &lt;?php if $menumaster[0]-&gt;status == 'Active') { echo "selected = 'selected'";} ?&gt;</t>
  </si>
  <si>
    <t xml:space="preserve">                                            &lt;?php if $menumaster[0]-&gt;status == 'Blocked') { echo "selected = 'selected'";} ?&gt;</t>
  </si>
  <si>
    <t>tablemaster</t>
  </si>
  <si>
    <t>tblnum</t>
  </si>
  <si>
    <t>seats</t>
  </si>
  <si>
    <t>cat</t>
  </si>
  <si>
    <t>guests</t>
  </si>
  <si>
    <t>title</t>
  </si>
  <si>
    <t>firstname</t>
  </si>
  <si>
    <t>lastname</t>
  </si>
  <si>
    <t>gender</t>
  </si>
  <si>
    <t>address</t>
  </si>
  <si>
    <t>city</t>
  </si>
  <si>
    <t>nationality</t>
  </si>
  <si>
    <t>identityType</t>
  </si>
  <si>
    <t>identityNo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</si>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</sst>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1" xfId="0" applyFill="1" applyBorder="1"/>
    <xf numFmtId="0" fontId="0" fillId="0" borderId="0" xfId="0" applyFont="1"/>
    <xf numFmtId="0" fontId="0" fillId="0" borderId="0" xfId="0" quotePrefix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6" sqref="F6"/>
    </sheetView>
  </sheetViews>
  <sheetFormatPr defaultRowHeight="15" x14ac:dyDescent="0.25"/>
  <cols>
    <col min="1" max="1" width="8.85546875" bestFit="1" customWidth="1"/>
    <col min="2" max="2" width="10.5703125" bestFit="1" customWidth="1"/>
    <col min="3" max="3" width="11.85546875" bestFit="1" customWidth="1"/>
    <col min="4" max="4" width="12.28515625" bestFit="1" customWidth="1"/>
  </cols>
  <sheetData>
    <row r="1" spans="1:11" s="1" customFormat="1" x14ac:dyDescent="0.25">
      <c r="A1" s="1" t="s">
        <v>57</v>
      </c>
      <c r="B1" s="1" t="s">
        <v>92</v>
      </c>
      <c r="C1" s="1" t="s">
        <v>114</v>
      </c>
      <c r="D1" s="1" t="s">
        <v>120</v>
      </c>
      <c r="E1" s="1" t="s">
        <v>139</v>
      </c>
      <c r="F1" s="1" t="s">
        <v>143</v>
      </c>
      <c r="K1" s="1" t="s">
        <v>15</v>
      </c>
    </row>
    <row r="2" spans="1:11" x14ac:dyDescent="0.25">
      <c r="A2" t="s">
        <v>30</v>
      </c>
      <c r="B2" t="s">
        <v>30</v>
      </c>
      <c r="C2" t="s">
        <v>30</v>
      </c>
      <c r="D2" t="s">
        <v>30</v>
      </c>
      <c r="E2" t="s">
        <v>30</v>
      </c>
      <c r="F2" s="4" t="s">
        <v>30</v>
      </c>
      <c r="K2" t="s">
        <v>15</v>
      </c>
    </row>
    <row r="3" spans="1:11" x14ac:dyDescent="0.25">
      <c r="A3" t="s">
        <v>31</v>
      </c>
      <c r="B3" t="s">
        <v>113</v>
      </c>
      <c r="C3" t="s">
        <v>115</v>
      </c>
      <c r="D3" t="s">
        <v>121</v>
      </c>
      <c r="E3" t="s">
        <v>140</v>
      </c>
      <c r="F3" t="s">
        <v>144</v>
      </c>
      <c r="K3" t="s">
        <v>15</v>
      </c>
    </row>
    <row r="4" spans="1:11" x14ac:dyDescent="0.25">
      <c r="A4" t="s">
        <v>50</v>
      </c>
      <c r="B4" t="s">
        <v>93</v>
      </c>
      <c r="C4" t="s">
        <v>116</v>
      </c>
      <c r="D4" t="s">
        <v>122</v>
      </c>
      <c r="E4" t="s">
        <v>141</v>
      </c>
      <c r="F4" t="s">
        <v>145</v>
      </c>
      <c r="K4" t="s">
        <v>15</v>
      </c>
    </row>
    <row r="5" spans="1:11" x14ac:dyDescent="0.25">
      <c r="A5" t="s">
        <v>51</v>
      </c>
      <c r="B5" t="s">
        <v>94</v>
      </c>
      <c r="C5" t="s">
        <v>117</v>
      </c>
      <c r="D5" t="s">
        <v>123</v>
      </c>
      <c r="E5" t="s">
        <v>94</v>
      </c>
      <c r="F5" t="s">
        <v>146</v>
      </c>
      <c r="K5" t="s">
        <v>15</v>
      </c>
    </row>
    <row r="6" spans="1:11" x14ac:dyDescent="0.25">
      <c r="A6" t="s">
        <v>52</v>
      </c>
      <c r="B6" t="s">
        <v>15</v>
      </c>
      <c r="C6" t="s">
        <v>118</v>
      </c>
      <c r="D6" t="s">
        <v>124</v>
      </c>
      <c r="E6" t="s">
        <v>142</v>
      </c>
      <c r="F6" t="s">
        <v>147</v>
      </c>
      <c r="K6" t="s">
        <v>15</v>
      </c>
    </row>
    <row r="7" spans="1:11" x14ac:dyDescent="0.25">
      <c r="A7" t="s">
        <v>53</v>
      </c>
      <c r="B7" t="s">
        <v>15</v>
      </c>
      <c r="C7" t="s">
        <v>94</v>
      </c>
      <c r="D7" t="s">
        <v>94</v>
      </c>
      <c r="F7" t="s">
        <v>148</v>
      </c>
      <c r="K7" t="s">
        <v>15</v>
      </c>
    </row>
    <row r="8" spans="1:11" x14ac:dyDescent="0.25">
      <c r="A8" t="s">
        <v>54</v>
      </c>
      <c r="B8" t="s">
        <v>15</v>
      </c>
      <c r="F8" t="s">
        <v>149</v>
      </c>
      <c r="K8" t="s">
        <v>15</v>
      </c>
    </row>
    <row r="9" spans="1:11" x14ac:dyDescent="0.25">
      <c r="A9" t="s">
        <v>55</v>
      </c>
      <c r="B9" t="s">
        <v>15</v>
      </c>
      <c r="F9" t="s">
        <v>49</v>
      </c>
      <c r="K9" t="s">
        <v>15</v>
      </c>
    </row>
    <row r="10" spans="1:11" x14ac:dyDescent="0.25">
      <c r="A10" t="s">
        <v>56</v>
      </c>
      <c r="B10" t="s">
        <v>15</v>
      </c>
      <c r="F10" t="s">
        <v>150</v>
      </c>
      <c r="K10" t="s">
        <v>15</v>
      </c>
    </row>
    <row r="11" spans="1:11" x14ac:dyDescent="0.25">
      <c r="A11" t="s">
        <v>49</v>
      </c>
      <c r="F11" t="s">
        <v>151</v>
      </c>
      <c r="K11" t="s">
        <v>15</v>
      </c>
    </row>
    <row r="12" spans="1:11" x14ac:dyDescent="0.25">
      <c r="F12" t="s">
        <v>152</v>
      </c>
      <c r="K12" t="s">
        <v>15</v>
      </c>
    </row>
    <row r="13" spans="1:11" x14ac:dyDescent="0.25">
      <c r="F13" t="s">
        <v>153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workbookViewId="0">
      <selection activeCell="H3" sqref="H3:H6"/>
    </sheetView>
  </sheetViews>
  <sheetFormatPr defaultRowHeight="15" x14ac:dyDescent="0.25"/>
  <cols>
    <col min="1" max="1" width="13.7109375" bestFit="1" customWidth="1"/>
    <col min="2" max="2" width="1.42578125" customWidth="1"/>
    <col min="3" max="3" width="3" hidden="1" customWidth="1"/>
    <col min="4" max="4" width="18.7109375" hidden="1" customWidth="1"/>
    <col min="5" max="5" width="9.140625" hidden="1" customWidth="1"/>
    <col min="6" max="6" width="2.140625" hidden="1" customWidth="1"/>
    <col min="7" max="7" width="1.5703125" hidden="1" customWidth="1"/>
    <col min="8" max="8" width="49.42578125" bestFit="1" customWidth="1"/>
    <col min="9" max="9" width="33.28515625" hidden="1" customWidth="1"/>
    <col min="10" max="10" width="9.140625" hidden="1" customWidth="1"/>
    <col min="11" max="11" width="8.7109375" hidden="1" customWidth="1"/>
    <col min="12" max="12" width="2.28515625" hidden="1" customWidth="1"/>
    <col min="13" max="13" width="72.140625" bestFit="1" customWidth="1"/>
    <col min="15" max="18" width="9.140625" hidden="1" customWidth="1"/>
    <col min="24" max="25" width="0" hidden="1" customWidth="1"/>
    <col min="34" max="34" width="34.7109375" customWidth="1"/>
  </cols>
  <sheetData>
    <row r="1" spans="1:37" x14ac:dyDescent="0.25">
      <c r="A1" s="2" t="s">
        <v>8</v>
      </c>
      <c r="B1" s="2"/>
      <c r="C1" s="2"/>
      <c r="D1" s="2"/>
      <c r="E1" s="2"/>
      <c r="F1" s="2"/>
      <c r="G1" s="2"/>
      <c r="H1" s="2" t="s">
        <v>9</v>
      </c>
      <c r="I1" s="2"/>
      <c r="J1" s="2"/>
      <c r="K1" s="2"/>
      <c r="L1" s="2"/>
      <c r="M1" s="2" t="s">
        <v>10</v>
      </c>
      <c r="O1" s="2"/>
      <c r="P1" s="2"/>
      <c r="Q1" s="2" t="s">
        <v>11</v>
      </c>
      <c r="R1" s="2"/>
      <c r="S1" s="2" t="s">
        <v>36</v>
      </c>
      <c r="T1" s="2"/>
      <c r="U1" s="2"/>
      <c r="V1" s="2"/>
      <c r="X1" t="s">
        <v>16</v>
      </c>
      <c r="Z1" s="6" t="s">
        <v>35</v>
      </c>
      <c r="AC1" s="6" t="s">
        <v>29</v>
      </c>
      <c r="AG1" s="6" t="s">
        <v>37</v>
      </c>
    </row>
    <row r="2" spans="1:37" s="4" customFormat="1" x14ac:dyDescent="0.25">
      <c r="A2" t="s">
        <v>30</v>
      </c>
      <c r="B2" s="5" t="s">
        <v>0</v>
      </c>
      <c r="C2" s="5" t="s">
        <v>1</v>
      </c>
      <c r="D2" s="4" t="s">
        <v>2</v>
      </c>
      <c r="F2" s="5" t="s">
        <v>3</v>
      </c>
      <c r="G2" s="4" t="s">
        <v>4</v>
      </c>
      <c r="H2" s="4" t="str">
        <f>B2&amp;A2&amp;B2&amp;C2&amp;D2&amp;A2&amp;F2&amp;G2</f>
        <v>'id'=&gt;$this-&gt;input-&gt;post('id'),</v>
      </c>
      <c r="I2" s="4" t="s">
        <v>5</v>
      </c>
      <c r="J2" s="5"/>
      <c r="K2" s="4" t="s">
        <v>6</v>
      </c>
      <c r="L2" s="5" t="s">
        <v>7</v>
      </c>
      <c r="M2" s="4" t="str">
        <f t="shared" ref="M2:M9" si="0">I2&amp;A2&amp;B2&amp;G2&amp;B2&amp;A2&amp;B2&amp;G2&amp;B2&amp;K2&amp;B2&amp;L2</f>
        <v xml:space="preserve"> $this-&gt;form_validation-&gt;set_rules('id','id','required');</v>
      </c>
      <c r="O2" s="4" t="s">
        <v>13</v>
      </c>
      <c r="P2" s="4" t="s">
        <v>14</v>
      </c>
      <c r="Q2" s="4" t="s">
        <v>39</v>
      </c>
      <c r="R2" s="4" t="s">
        <v>12</v>
      </c>
      <c r="S2" s="4" t="str">
        <f>O2&amp;Q2&amp;A2&amp;R2&amp;P2</f>
        <v>Value="&lt;?= $item[0]-&gt;id;?&gt;"</v>
      </c>
      <c r="X2" s="4" t="s">
        <v>17</v>
      </c>
      <c r="Y2" s="4" t="s">
        <v>18</v>
      </c>
      <c r="Z2" s="4" t="str">
        <f>X2&amp;A2&amp;Y2</f>
        <v>&lt;th&gt;id&lt;/th&gt;</v>
      </c>
      <c r="AC2" s="4" t="str">
        <f t="shared" ref="AC2:AC9" si="1">B2&amp;A2&amp;B2&amp;":"&amp;"{ required:true},"</f>
        <v>'id':{ required:true},</v>
      </c>
      <c r="AG2" s="4" t="str">
        <f>B2&amp;A2&amp;B2&amp;":"&amp;AJ2&amp;"'This field is required'"&amp;AK2</f>
        <v>'id':{ required :'This field is required'},</v>
      </c>
      <c r="AJ2" s="4" t="s">
        <v>63</v>
      </c>
      <c r="AK2" s="4" t="s">
        <v>64</v>
      </c>
    </row>
    <row r="3" spans="1:37" s="4" customFormat="1" x14ac:dyDescent="0.25">
      <c r="A3" t="s">
        <v>140</v>
      </c>
      <c r="B3" s="5" t="s">
        <v>0</v>
      </c>
      <c r="C3" s="5" t="s">
        <v>1</v>
      </c>
      <c r="D3" s="4" t="s">
        <v>2</v>
      </c>
      <c r="F3" s="5" t="s">
        <v>3</v>
      </c>
      <c r="G3" s="4" t="s">
        <v>4</v>
      </c>
      <c r="H3" s="4" t="str">
        <f t="shared" ref="H3:H24" si="2">B3&amp;A3&amp;B3&amp;C3&amp;D3&amp;A3&amp;F3&amp;G3</f>
        <v>'tblnum'=&gt;$this-&gt;input-&gt;post('tblnum'),</v>
      </c>
      <c r="I3" s="4" t="s">
        <v>5</v>
      </c>
      <c r="J3" s="5"/>
      <c r="K3" s="4" t="s">
        <v>6</v>
      </c>
      <c r="L3" s="5" t="s">
        <v>7</v>
      </c>
      <c r="M3" s="4" t="str">
        <f t="shared" si="0"/>
        <v xml:space="preserve"> $this-&gt;form_validation-&gt;set_rules('tblnum','tblnum','required');</v>
      </c>
      <c r="O3" s="4" t="s">
        <v>13</v>
      </c>
      <c r="P3" s="4" t="s">
        <v>14</v>
      </c>
      <c r="Q3" s="4" t="s">
        <v>39</v>
      </c>
      <c r="R3" s="4" t="s">
        <v>12</v>
      </c>
      <c r="S3" s="4" t="str">
        <f t="shared" ref="S3:S9" si="3">O3&amp;Q3&amp;A3&amp;R3&amp;P3</f>
        <v>Value="&lt;?= $item[0]-&gt;tblnum;?&gt;"</v>
      </c>
      <c r="X3" s="4" t="s">
        <v>17</v>
      </c>
      <c r="Y3" s="4" t="s">
        <v>18</v>
      </c>
      <c r="Z3" s="4" t="str">
        <f t="shared" ref="Z3:Z9" si="4">X3&amp;A3&amp;Y3</f>
        <v>&lt;th&gt;tblnum&lt;/th&gt;</v>
      </c>
      <c r="AC3" s="4" t="str">
        <f t="shared" si="1"/>
        <v>'tblnum':{ required:true},</v>
      </c>
      <c r="AG3" s="4" t="str">
        <f t="shared" ref="AG3:AG24" si="5">B3&amp;A3&amp;B3&amp;":"&amp;AJ3&amp;"'This field is required'"&amp;AK3</f>
        <v>'tblnum':{ required :'This field is required'},</v>
      </c>
      <c r="AJ3" s="4" t="s">
        <v>63</v>
      </c>
      <c r="AK3" s="4" t="s">
        <v>64</v>
      </c>
    </row>
    <row r="4" spans="1:37" s="4" customFormat="1" x14ac:dyDescent="0.25">
      <c r="A4" t="s">
        <v>141</v>
      </c>
      <c r="B4" s="5" t="s">
        <v>0</v>
      </c>
      <c r="C4" s="5" t="s">
        <v>1</v>
      </c>
      <c r="D4" s="4" t="s">
        <v>2</v>
      </c>
      <c r="F4" s="5" t="s">
        <v>3</v>
      </c>
      <c r="G4" s="4" t="s">
        <v>4</v>
      </c>
      <c r="H4" s="4" t="str">
        <f t="shared" si="2"/>
        <v>'seats'=&gt;$this-&gt;input-&gt;post('seats'),</v>
      </c>
      <c r="I4" s="4" t="s">
        <v>5</v>
      </c>
      <c r="J4" s="5"/>
      <c r="K4" s="4" t="s">
        <v>6</v>
      </c>
      <c r="L4" s="5" t="s">
        <v>7</v>
      </c>
      <c r="M4" s="4" t="str">
        <f t="shared" si="0"/>
        <v xml:space="preserve"> $this-&gt;form_validation-&gt;set_rules('seats','seats','required');</v>
      </c>
      <c r="O4" s="4" t="s">
        <v>13</v>
      </c>
      <c r="P4" s="4" t="s">
        <v>14</v>
      </c>
      <c r="Q4" s="4" t="s">
        <v>39</v>
      </c>
      <c r="R4" s="4" t="s">
        <v>12</v>
      </c>
      <c r="S4" s="4" t="str">
        <f t="shared" si="3"/>
        <v>Value="&lt;?= $item[0]-&gt;seats;?&gt;"</v>
      </c>
      <c r="X4" s="4" t="s">
        <v>17</v>
      </c>
      <c r="Y4" s="4" t="s">
        <v>18</v>
      </c>
      <c r="Z4" s="4" t="str">
        <f t="shared" si="4"/>
        <v>&lt;th&gt;seats&lt;/th&gt;</v>
      </c>
      <c r="AC4" s="4" t="str">
        <f t="shared" si="1"/>
        <v>'seats':{ required:true},</v>
      </c>
      <c r="AG4" s="4" t="str">
        <f t="shared" si="5"/>
        <v>'seats':{ required :'This field is required'},</v>
      </c>
      <c r="AJ4" s="4" t="s">
        <v>63</v>
      </c>
      <c r="AK4" s="4" t="s">
        <v>64</v>
      </c>
    </row>
    <row r="5" spans="1:37" s="4" customFormat="1" x14ac:dyDescent="0.25">
      <c r="A5" t="s">
        <v>94</v>
      </c>
      <c r="B5" s="5" t="s">
        <v>0</v>
      </c>
      <c r="C5" s="5" t="s">
        <v>1</v>
      </c>
      <c r="D5" s="4" t="s">
        <v>2</v>
      </c>
      <c r="F5" s="5" t="s">
        <v>3</v>
      </c>
      <c r="G5" s="4" t="s">
        <v>4</v>
      </c>
      <c r="H5" s="4" t="str">
        <f t="shared" si="2"/>
        <v>'status'=&gt;$this-&gt;input-&gt;post('status'),</v>
      </c>
      <c r="I5" s="4" t="s">
        <v>5</v>
      </c>
      <c r="J5" s="5"/>
      <c r="K5" s="4" t="s">
        <v>6</v>
      </c>
      <c r="L5" s="5" t="s">
        <v>7</v>
      </c>
      <c r="M5" s="4" t="str">
        <f t="shared" si="0"/>
        <v xml:space="preserve"> $this-&gt;form_validation-&gt;set_rules('status','status','required');</v>
      </c>
      <c r="O5" s="4" t="s">
        <v>13</v>
      </c>
      <c r="P5" s="4" t="s">
        <v>14</v>
      </c>
      <c r="Q5" s="4" t="s">
        <v>39</v>
      </c>
      <c r="R5" s="4" t="s">
        <v>12</v>
      </c>
      <c r="S5" s="4" t="str">
        <f t="shared" si="3"/>
        <v>Value="&lt;?= $item[0]-&gt;status;?&gt;"</v>
      </c>
      <c r="X5" s="4" t="s">
        <v>17</v>
      </c>
      <c r="Y5" s="4" t="s">
        <v>18</v>
      </c>
      <c r="Z5" s="4" t="str">
        <f t="shared" si="4"/>
        <v>&lt;th&gt;status&lt;/th&gt;</v>
      </c>
      <c r="AC5" s="4" t="str">
        <f t="shared" si="1"/>
        <v>'status':{ required:true},</v>
      </c>
      <c r="AG5" s="4" t="str">
        <f t="shared" si="5"/>
        <v>'status':{ required :'This field is required'},</v>
      </c>
      <c r="AJ5" s="4" t="s">
        <v>63</v>
      </c>
      <c r="AK5" s="4" t="s">
        <v>64</v>
      </c>
    </row>
    <row r="6" spans="1:37" s="4" customFormat="1" x14ac:dyDescent="0.25">
      <c r="A6" t="s">
        <v>142</v>
      </c>
      <c r="B6" s="5" t="s">
        <v>0</v>
      </c>
      <c r="C6" s="5" t="s">
        <v>1</v>
      </c>
      <c r="D6" s="4" t="s">
        <v>2</v>
      </c>
      <c r="F6" s="5" t="s">
        <v>3</v>
      </c>
      <c r="G6" s="4" t="s">
        <v>4</v>
      </c>
      <c r="H6" s="4" t="str">
        <f t="shared" si="2"/>
        <v>'cat'=&gt;$this-&gt;input-&gt;post('cat'),</v>
      </c>
      <c r="I6" s="4" t="s">
        <v>5</v>
      </c>
      <c r="J6" s="5"/>
      <c r="K6" s="4" t="s">
        <v>6</v>
      </c>
      <c r="L6" s="5" t="s">
        <v>7</v>
      </c>
      <c r="M6" s="4" t="str">
        <f t="shared" si="0"/>
        <v xml:space="preserve"> $this-&gt;form_validation-&gt;set_rules('cat','cat','required');</v>
      </c>
      <c r="O6" s="4" t="s">
        <v>13</v>
      </c>
      <c r="P6" s="4" t="s">
        <v>14</v>
      </c>
      <c r="Q6" s="4" t="s">
        <v>39</v>
      </c>
      <c r="R6" s="4" t="s">
        <v>12</v>
      </c>
      <c r="S6" s="4" t="str">
        <f t="shared" si="3"/>
        <v>Value="&lt;?= $item[0]-&gt;cat;?&gt;"</v>
      </c>
      <c r="X6" s="4" t="s">
        <v>17</v>
      </c>
      <c r="Y6" s="4" t="s">
        <v>18</v>
      </c>
      <c r="Z6" s="4" t="str">
        <f t="shared" si="4"/>
        <v>&lt;th&gt;cat&lt;/th&gt;</v>
      </c>
      <c r="AC6" s="4" t="str">
        <f t="shared" si="1"/>
        <v>'cat':{ required:true},</v>
      </c>
      <c r="AG6" s="4" t="str">
        <f t="shared" si="5"/>
        <v>'cat':{ required :'This field is required'},</v>
      </c>
      <c r="AJ6" s="4" t="s">
        <v>63</v>
      </c>
      <c r="AK6" s="4" t="s">
        <v>64</v>
      </c>
    </row>
    <row r="7" spans="1:37" s="4" customFormat="1" x14ac:dyDescent="0.25">
      <c r="A7"/>
      <c r="B7" s="5" t="s">
        <v>0</v>
      </c>
      <c r="C7" s="5" t="s">
        <v>1</v>
      </c>
      <c r="D7" s="4" t="s">
        <v>2</v>
      </c>
      <c r="F7" s="5" t="s">
        <v>3</v>
      </c>
      <c r="G7" s="4" t="s">
        <v>4</v>
      </c>
      <c r="H7" s="4" t="str">
        <f t="shared" si="2"/>
        <v>''=&gt;$this-&gt;input-&gt;post(''),</v>
      </c>
      <c r="I7" s="4" t="s">
        <v>5</v>
      </c>
      <c r="J7" s="5"/>
      <c r="K7" s="4" t="s">
        <v>6</v>
      </c>
      <c r="L7" s="5" t="s">
        <v>7</v>
      </c>
      <c r="M7" s="4" t="str">
        <f t="shared" si="0"/>
        <v xml:space="preserve"> $this-&gt;form_validation-&gt;set_rules('','','required');</v>
      </c>
      <c r="O7" s="4" t="s">
        <v>13</v>
      </c>
      <c r="P7" s="4" t="s">
        <v>14</v>
      </c>
      <c r="Q7" s="4" t="s">
        <v>39</v>
      </c>
      <c r="R7" s="4" t="s">
        <v>12</v>
      </c>
      <c r="S7" s="4" t="str">
        <f t="shared" si="3"/>
        <v>Value="&lt;?= $item[0]-&gt;;?&gt;"</v>
      </c>
      <c r="X7" s="4" t="s">
        <v>17</v>
      </c>
      <c r="Y7" s="4" t="s">
        <v>18</v>
      </c>
      <c r="Z7" s="4" t="str">
        <f t="shared" si="4"/>
        <v>&lt;th&gt;&lt;/th&gt;</v>
      </c>
      <c r="AC7" s="4" t="str">
        <f t="shared" si="1"/>
        <v>'':{ required:true},</v>
      </c>
      <c r="AG7" s="4" t="str">
        <f t="shared" si="5"/>
        <v>'':{ required :'This field is required'},</v>
      </c>
      <c r="AJ7" s="4" t="s">
        <v>63</v>
      </c>
      <c r="AK7" s="4" t="s">
        <v>64</v>
      </c>
    </row>
    <row r="8" spans="1:37" s="4" customFormat="1" x14ac:dyDescent="0.25">
      <c r="A8"/>
      <c r="B8" s="5" t="s">
        <v>0</v>
      </c>
      <c r="C8" s="5" t="s">
        <v>1</v>
      </c>
      <c r="D8" s="4" t="s">
        <v>2</v>
      </c>
      <c r="F8" s="5" t="s">
        <v>3</v>
      </c>
      <c r="G8" s="4" t="s">
        <v>4</v>
      </c>
      <c r="H8" s="4" t="str">
        <f t="shared" si="2"/>
        <v>''=&gt;$this-&gt;input-&gt;post(''),</v>
      </c>
      <c r="I8" s="4" t="s">
        <v>5</v>
      </c>
      <c r="J8" s="5"/>
      <c r="K8" s="4" t="s">
        <v>6</v>
      </c>
      <c r="L8" s="5" t="s">
        <v>7</v>
      </c>
      <c r="M8" s="4" t="str">
        <f t="shared" si="0"/>
        <v xml:space="preserve"> $this-&gt;form_validation-&gt;set_rules('','','required');</v>
      </c>
      <c r="O8" s="4" t="s">
        <v>13</v>
      </c>
      <c r="P8" s="4" t="s">
        <v>14</v>
      </c>
      <c r="Q8" s="4" t="s">
        <v>39</v>
      </c>
      <c r="R8" s="4" t="s">
        <v>12</v>
      </c>
      <c r="S8" s="4" t="str">
        <f t="shared" si="3"/>
        <v>Value="&lt;?= $item[0]-&gt;;?&gt;"</v>
      </c>
      <c r="X8" s="4" t="s">
        <v>17</v>
      </c>
      <c r="Y8" s="4" t="s">
        <v>18</v>
      </c>
      <c r="Z8" s="4" t="str">
        <f t="shared" si="4"/>
        <v>&lt;th&gt;&lt;/th&gt;</v>
      </c>
      <c r="AC8" s="4" t="str">
        <f t="shared" si="1"/>
        <v>'':{ required:true},</v>
      </c>
      <c r="AG8" s="4" t="str">
        <f t="shared" si="5"/>
        <v>'':{ required :'This field is required'},</v>
      </c>
      <c r="AJ8" s="4" t="s">
        <v>63</v>
      </c>
      <c r="AK8" s="4" t="s">
        <v>64</v>
      </c>
    </row>
    <row r="9" spans="1:37" s="4" customFormat="1" x14ac:dyDescent="0.25">
      <c r="A9"/>
      <c r="B9" s="5" t="s">
        <v>0</v>
      </c>
      <c r="C9" s="5" t="s">
        <v>1</v>
      </c>
      <c r="D9" s="4" t="s">
        <v>2</v>
      </c>
      <c r="F9" s="5" t="s">
        <v>3</v>
      </c>
      <c r="G9" s="4" t="s">
        <v>4</v>
      </c>
      <c r="H9" s="4" t="str">
        <f t="shared" si="2"/>
        <v>''=&gt;$this-&gt;input-&gt;post(''),</v>
      </c>
      <c r="I9" s="4" t="s">
        <v>5</v>
      </c>
      <c r="J9" s="5"/>
      <c r="K9" s="4" t="s">
        <v>6</v>
      </c>
      <c r="L9" s="5" t="s">
        <v>7</v>
      </c>
      <c r="M9" s="4" t="str">
        <f t="shared" si="0"/>
        <v xml:space="preserve"> $this-&gt;form_validation-&gt;set_rules('','','required');</v>
      </c>
      <c r="O9" s="4" t="s">
        <v>13</v>
      </c>
      <c r="P9" s="4" t="s">
        <v>14</v>
      </c>
      <c r="Q9" s="4" t="s">
        <v>39</v>
      </c>
      <c r="R9" s="4" t="s">
        <v>12</v>
      </c>
      <c r="S9" s="4" t="str">
        <f t="shared" si="3"/>
        <v>Value="&lt;?= $item[0]-&gt;;?&gt;"</v>
      </c>
      <c r="X9" s="4" t="s">
        <v>17</v>
      </c>
      <c r="Y9" s="4" t="s">
        <v>18</v>
      </c>
      <c r="Z9" s="4" t="str">
        <f t="shared" si="4"/>
        <v>&lt;th&gt;&lt;/th&gt;</v>
      </c>
      <c r="AC9" s="4" t="str">
        <f t="shared" si="1"/>
        <v>'':{ required:true},</v>
      </c>
      <c r="AG9" s="4" t="str">
        <f t="shared" si="5"/>
        <v>'':{ required :'This field is required'},</v>
      </c>
      <c r="AJ9" s="4" t="s">
        <v>63</v>
      </c>
      <c r="AK9" s="4" t="s">
        <v>64</v>
      </c>
    </row>
    <row r="10" spans="1:37" x14ac:dyDescent="0.25">
      <c r="B10" s="5" t="s">
        <v>0</v>
      </c>
      <c r="C10" s="5" t="s">
        <v>1</v>
      </c>
      <c r="D10" s="4" t="s">
        <v>2</v>
      </c>
      <c r="F10" s="5" t="s">
        <v>3</v>
      </c>
      <c r="G10" s="4" t="s">
        <v>4</v>
      </c>
      <c r="H10" s="4" t="str">
        <f t="shared" si="2"/>
        <v>''=&gt;$this-&gt;input-&gt;post(''),</v>
      </c>
      <c r="I10" s="4" t="s">
        <v>5</v>
      </c>
      <c r="K10" s="4" t="s">
        <v>6</v>
      </c>
      <c r="L10" s="5" t="s">
        <v>7</v>
      </c>
      <c r="M10" s="4" t="str">
        <f t="shared" ref="M10:M24" si="6">I10&amp;A10&amp;B10&amp;G10&amp;B10&amp;A10&amp;B10&amp;G10&amp;B10&amp;K10&amp;B10&amp;L10</f>
        <v xml:space="preserve"> $this-&gt;form_validation-&gt;set_rules('','','required');</v>
      </c>
      <c r="N10" s="4"/>
      <c r="O10" s="4" t="s">
        <v>13</v>
      </c>
      <c r="P10" s="4" t="s">
        <v>14</v>
      </c>
      <c r="Q10" s="4" t="s">
        <v>39</v>
      </c>
      <c r="R10" s="4" t="s">
        <v>12</v>
      </c>
      <c r="S10" s="4" t="str">
        <f t="shared" ref="S10:S24" si="7">O10&amp;Q10&amp;A10&amp;R10&amp;P10</f>
        <v>Value="&lt;?= $item[0]-&gt;;?&gt;"</v>
      </c>
      <c r="T10" s="4"/>
      <c r="U10" s="4"/>
      <c r="V10" s="4"/>
      <c r="W10" s="4"/>
      <c r="X10" s="4" t="s">
        <v>17</v>
      </c>
      <c r="Y10" s="4" t="s">
        <v>18</v>
      </c>
      <c r="Z10" s="4" t="str">
        <f t="shared" ref="Z10:Z24" si="8">X10&amp;A10&amp;Y10</f>
        <v>&lt;th&gt;&lt;/th&gt;</v>
      </c>
      <c r="AA10" s="4"/>
      <c r="AB10" s="4"/>
      <c r="AC10" s="4" t="str">
        <f t="shared" ref="AC10:AC24" si="9">B10&amp;A10&amp;B10&amp;":"&amp;"{ required:true},"</f>
        <v>'':{ required:true},</v>
      </c>
      <c r="AD10" s="4"/>
      <c r="AE10" s="4"/>
      <c r="AF10" s="4"/>
      <c r="AG10" s="4" t="str">
        <f t="shared" si="5"/>
        <v>'':{ required :'This field is required'},</v>
      </c>
      <c r="AH10" s="4"/>
      <c r="AI10" s="4"/>
      <c r="AJ10" s="4" t="s">
        <v>63</v>
      </c>
      <c r="AK10" s="4" t="s">
        <v>64</v>
      </c>
    </row>
    <row r="11" spans="1:37" x14ac:dyDescent="0.25">
      <c r="B11" s="5" t="s">
        <v>0</v>
      </c>
      <c r="C11" s="5" t="s">
        <v>1</v>
      </c>
      <c r="D11" s="4" t="s">
        <v>2</v>
      </c>
      <c r="F11" s="5" t="s">
        <v>3</v>
      </c>
      <c r="G11" s="4" t="s">
        <v>4</v>
      </c>
      <c r="H11" s="4" t="str">
        <f t="shared" si="2"/>
        <v>''=&gt;$this-&gt;input-&gt;post(''),</v>
      </c>
      <c r="I11" s="4" t="s">
        <v>5</v>
      </c>
      <c r="K11" s="4" t="s">
        <v>6</v>
      </c>
      <c r="L11" s="5" t="s">
        <v>7</v>
      </c>
      <c r="M11" s="4" t="str">
        <f t="shared" si="6"/>
        <v xml:space="preserve"> $this-&gt;form_validation-&gt;set_rules('','','required');</v>
      </c>
      <c r="N11" s="4"/>
      <c r="O11" s="4" t="s">
        <v>13</v>
      </c>
      <c r="P11" s="4" t="s">
        <v>14</v>
      </c>
      <c r="Q11" s="4" t="s">
        <v>39</v>
      </c>
      <c r="R11" s="4" t="s">
        <v>12</v>
      </c>
      <c r="S11" s="4" t="str">
        <f t="shared" si="7"/>
        <v>Value="&lt;?= $item[0]-&gt;;?&gt;"</v>
      </c>
      <c r="T11" s="4"/>
      <c r="U11" s="4"/>
      <c r="V11" s="4"/>
      <c r="W11" s="4"/>
      <c r="X11" s="4" t="s">
        <v>17</v>
      </c>
      <c r="Y11" s="4" t="s">
        <v>18</v>
      </c>
      <c r="Z11" s="4" t="str">
        <f t="shared" si="8"/>
        <v>&lt;th&gt;&lt;/th&gt;</v>
      </c>
      <c r="AA11" s="4"/>
      <c r="AB11" s="4"/>
      <c r="AC11" s="4" t="str">
        <f t="shared" si="9"/>
        <v>'':{ required:true},</v>
      </c>
      <c r="AD11" s="4"/>
      <c r="AE11" s="4"/>
      <c r="AF11" s="4"/>
      <c r="AG11" s="4" t="str">
        <f t="shared" si="5"/>
        <v>'':{ required :'This field is required'},</v>
      </c>
      <c r="AH11" s="4"/>
      <c r="AI11" s="4"/>
      <c r="AJ11" s="4" t="s">
        <v>63</v>
      </c>
      <c r="AK11" s="4" t="s">
        <v>64</v>
      </c>
    </row>
    <row r="12" spans="1:37" x14ac:dyDescent="0.25">
      <c r="B12" s="5" t="s">
        <v>0</v>
      </c>
      <c r="C12" s="5" t="s">
        <v>1</v>
      </c>
      <c r="D12" s="4" t="s">
        <v>2</v>
      </c>
      <c r="F12" s="5" t="s">
        <v>3</v>
      </c>
      <c r="G12" s="4" t="s">
        <v>4</v>
      </c>
      <c r="H12" s="4" t="str">
        <f t="shared" si="2"/>
        <v>''=&gt;$this-&gt;input-&gt;post(''),</v>
      </c>
      <c r="I12" s="4" t="s">
        <v>5</v>
      </c>
      <c r="K12" s="4" t="s">
        <v>6</v>
      </c>
      <c r="L12" s="5" t="s">
        <v>7</v>
      </c>
      <c r="M12" s="4" t="str">
        <f t="shared" si="6"/>
        <v xml:space="preserve"> $this-&gt;form_validation-&gt;set_rules('','','required');</v>
      </c>
      <c r="N12" s="4"/>
      <c r="O12" s="4" t="s">
        <v>13</v>
      </c>
      <c r="P12" s="4" t="s">
        <v>14</v>
      </c>
      <c r="Q12" s="4" t="s">
        <v>39</v>
      </c>
      <c r="R12" s="4" t="s">
        <v>12</v>
      </c>
      <c r="S12" s="4" t="str">
        <f t="shared" si="7"/>
        <v>Value="&lt;?= $item[0]-&gt;;?&gt;"</v>
      </c>
      <c r="T12" s="4"/>
      <c r="U12" s="4"/>
      <c r="V12" s="4"/>
      <c r="W12" s="4"/>
      <c r="X12" s="4" t="s">
        <v>17</v>
      </c>
      <c r="Y12" s="4" t="s">
        <v>18</v>
      </c>
      <c r="Z12" s="4" t="str">
        <f t="shared" si="8"/>
        <v>&lt;th&gt;&lt;/th&gt;</v>
      </c>
      <c r="AA12" s="4"/>
      <c r="AB12" s="4"/>
      <c r="AC12" s="4" t="str">
        <f t="shared" si="9"/>
        <v>'':{ required:true},</v>
      </c>
      <c r="AD12" s="4"/>
      <c r="AE12" s="4"/>
      <c r="AF12" s="4"/>
      <c r="AG12" s="4" t="str">
        <f t="shared" si="5"/>
        <v>'':'This field is required'</v>
      </c>
      <c r="AH12" s="4"/>
      <c r="AI12" s="4"/>
      <c r="AJ12" s="4"/>
    </row>
    <row r="13" spans="1:37" x14ac:dyDescent="0.25">
      <c r="B13" s="5" t="s">
        <v>0</v>
      </c>
      <c r="C13" s="5" t="s">
        <v>1</v>
      </c>
      <c r="D13" s="4" t="s">
        <v>2</v>
      </c>
      <c r="F13" s="5" t="s">
        <v>3</v>
      </c>
      <c r="G13" s="4" t="s">
        <v>4</v>
      </c>
      <c r="H13" s="4" t="str">
        <f t="shared" si="2"/>
        <v>''=&gt;$this-&gt;input-&gt;post(''),</v>
      </c>
      <c r="I13" s="4" t="s">
        <v>5</v>
      </c>
      <c r="K13" s="4" t="s">
        <v>6</v>
      </c>
      <c r="L13" s="5" t="s">
        <v>7</v>
      </c>
      <c r="M13" s="4" t="str">
        <f t="shared" si="6"/>
        <v xml:space="preserve"> $this-&gt;form_validation-&gt;set_rules('','','required');</v>
      </c>
      <c r="N13" s="4"/>
      <c r="O13" s="4" t="s">
        <v>13</v>
      </c>
      <c r="P13" s="4" t="s">
        <v>14</v>
      </c>
      <c r="Q13" s="4" t="s">
        <v>39</v>
      </c>
      <c r="R13" s="4" t="s">
        <v>12</v>
      </c>
      <c r="S13" s="4" t="str">
        <f t="shared" si="7"/>
        <v>Value="&lt;?= $item[0]-&gt;;?&gt;"</v>
      </c>
      <c r="T13" s="4"/>
      <c r="U13" s="4"/>
      <c r="V13" s="4"/>
      <c r="W13" s="4"/>
      <c r="X13" s="4" t="s">
        <v>17</v>
      </c>
      <c r="Y13" s="4" t="s">
        <v>18</v>
      </c>
      <c r="Z13" s="4" t="str">
        <f t="shared" si="8"/>
        <v>&lt;th&gt;&lt;/th&gt;</v>
      </c>
      <c r="AA13" s="4"/>
      <c r="AB13" s="4"/>
      <c r="AC13" s="4" t="str">
        <f t="shared" si="9"/>
        <v>'':{ required:true},</v>
      </c>
      <c r="AD13" s="4"/>
      <c r="AE13" s="4"/>
      <c r="AF13" s="4"/>
      <c r="AG13" s="4" t="str">
        <f t="shared" si="5"/>
        <v>'':'This field is required'</v>
      </c>
      <c r="AH13" s="4"/>
      <c r="AI13" s="4"/>
      <c r="AJ13" s="4"/>
    </row>
    <row r="14" spans="1:37" x14ac:dyDescent="0.25">
      <c r="B14" s="5" t="s">
        <v>0</v>
      </c>
      <c r="C14" s="5" t="s">
        <v>1</v>
      </c>
      <c r="D14" s="4" t="s">
        <v>2</v>
      </c>
      <c r="F14" s="5" t="s">
        <v>3</v>
      </c>
      <c r="G14" s="4" t="s">
        <v>4</v>
      </c>
      <c r="H14" s="4" t="str">
        <f t="shared" si="2"/>
        <v>''=&gt;$this-&gt;input-&gt;post(''),</v>
      </c>
      <c r="I14" s="4" t="s">
        <v>5</v>
      </c>
      <c r="K14" s="4" t="s">
        <v>6</v>
      </c>
      <c r="L14" s="5" t="s">
        <v>7</v>
      </c>
      <c r="M14" s="4" t="str">
        <f t="shared" si="6"/>
        <v xml:space="preserve"> $this-&gt;form_validation-&gt;set_rules('','','required');</v>
      </c>
      <c r="N14" s="4"/>
      <c r="O14" s="4" t="s">
        <v>13</v>
      </c>
      <c r="P14" s="4" t="s">
        <v>14</v>
      </c>
      <c r="Q14" s="4" t="s">
        <v>39</v>
      </c>
      <c r="R14" s="4" t="s">
        <v>12</v>
      </c>
      <c r="S14" s="4" t="str">
        <f t="shared" si="7"/>
        <v>Value="&lt;?= $item[0]-&gt;;?&gt;"</v>
      </c>
      <c r="T14" s="4"/>
      <c r="U14" s="4"/>
      <c r="V14" s="4"/>
      <c r="W14" s="4"/>
      <c r="X14" s="4" t="s">
        <v>17</v>
      </c>
      <c r="Y14" s="4" t="s">
        <v>18</v>
      </c>
      <c r="Z14" s="4" t="str">
        <f t="shared" si="8"/>
        <v>&lt;th&gt;&lt;/th&gt;</v>
      </c>
      <c r="AA14" s="4"/>
      <c r="AB14" s="4"/>
      <c r="AC14" s="4" t="str">
        <f t="shared" si="9"/>
        <v>'':{ required:true},</v>
      </c>
      <c r="AD14" s="4"/>
      <c r="AE14" s="4"/>
      <c r="AF14" s="4"/>
      <c r="AG14" s="4" t="str">
        <f t="shared" si="5"/>
        <v>'':'This field is required'</v>
      </c>
      <c r="AH14" s="4"/>
      <c r="AI14" s="4"/>
      <c r="AJ14" s="4"/>
    </row>
    <row r="15" spans="1:37" x14ac:dyDescent="0.25">
      <c r="B15" s="5" t="s">
        <v>0</v>
      </c>
      <c r="C15" s="5" t="s">
        <v>1</v>
      </c>
      <c r="D15" s="4" t="s">
        <v>2</v>
      </c>
      <c r="F15" s="5" t="s">
        <v>3</v>
      </c>
      <c r="G15" s="4" t="s">
        <v>4</v>
      </c>
      <c r="H15" s="4" t="str">
        <f t="shared" si="2"/>
        <v>''=&gt;$this-&gt;input-&gt;post(''),</v>
      </c>
      <c r="I15" s="4" t="s">
        <v>5</v>
      </c>
      <c r="K15" s="4" t="s">
        <v>6</v>
      </c>
      <c r="L15" s="5" t="s">
        <v>7</v>
      </c>
      <c r="M15" s="4" t="str">
        <f t="shared" si="6"/>
        <v xml:space="preserve"> $this-&gt;form_validation-&gt;set_rules('','','required');</v>
      </c>
      <c r="N15" s="4"/>
      <c r="O15" s="4" t="s">
        <v>13</v>
      </c>
      <c r="P15" s="4" t="s">
        <v>14</v>
      </c>
      <c r="Q15" s="4" t="s">
        <v>39</v>
      </c>
      <c r="R15" s="4" t="s">
        <v>12</v>
      </c>
      <c r="S15" s="4" t="str">
        <f t="shared" si="7"/>
        <v>Value="&lt;?= $item[0]-&gt;;?&gt;"</v>
      </c>
      <c r="T15" s="4"/>
      <c r="U15" s="4"/>
      <c r="V15" s="4"/>
      <c r="W15" s="4"/>
      <c r="X15" s="4" t="s">
        <v>17</v>
      </c>
      <c r="Y15" s="4" t="s">
        <v>18</v>
      </c>
      <c r="Z15" s="4" t="str">
        <f t="shared" si="8"/>
        <v>&lt;th&gt;&lt;/th&gt;</v>
      </c>
      <c r="AA15" s="4"/>
      <c r="AB15" s="4"/>
      <c r="AC15" s="4" t="str">
        <f t="shared" si="9"/>
        <v>'':{ required:true},</v>
      </c>
      <c r="AD15" s="4"/>
      <c r="AE15" s="4"/>
      <c r="AF15" s="4"/>
      <c r="AG15" s="4" t="str">
        <f t="shared" si="5"/>
        <v>'':'This field is required'</v>
      </c>
      <c r="AH15" s="4"/>
      <c r="AI15" s="4"/>
      <c r="AJ15" s="4"/>
    </row>
    <row r="16" spans="1:37" x14ac:dyDescent="0.25">
      <c r="B16" s="5" t="s">
        <v>0</v>
      </c>
      <c r="C16" s="5" t="s">
        <v>1</v>
      </c>
      <c r="D16" s="4" t="s">
        <v>2</v>
      </c>
      <c r="F16" s="5" t="s">
        <v>3</v>
      </c>
      <c r="G16" s="4" t="s">
        <v>4</v>
      </c>
      <c r="H16" s="4" t="str">
        <f t="shared" si="2"/>
        <v>''=&gt;$this-&gt;input-&gt;post(''),</v>
      </c>
      <c r="I16" s="4" t="s">
        <v>5</v>
      </c>
      <c r="K16" s="4" t="s">
        <v>6</v>
      </c>
      <c r="L16" s="5" t="s">
        <v>7</v>
      </c>
      <c r="M16" s="4" t="str">
        <f t="shared" si="6"/>
        <v xml:space="preserve"> $this-&gt;form_validation-&gt;set_rules('','','required');</v>
      </c>
      <c r="N16" s="4"/>
      <c r="O16" s="4" t="s">
        <v>13</v>
      </c>
      <c r="P16" s="4" t="s">
        <v>14</v>
      </c>
      <c r="Q16" s="4" t="s">
        <v>39</v>
      </c>
      <c r="R16" s="4" t="s">
        <v>12</v>
      </c>
      <c r="S16" s="4" t="str">
        <f t="shared" si="7"/>
        <v>Value="&lt;?= $item[0]-&gt;;?&gt;"</v>
      </c>
      <c r="T16" s="4"/>
      <c r="U16" s="4"/>
      <c r="V16" s="4"/>
      <c r="W16" s="4"/>
      <c r="X16" s="4" t="s">
        <v>17</v>
      </c>
      <c r="Y16" s="4" t="s">
        <v>18</v>
      </c>
      <c r="Z16" s="4" t="str">
        <f t="shared" si="8"/>
        <v>&lt;th&gt;&lt;/th&gt;</v>
      </c>
      <c r="AA16" s="4"/>
      <c r="AB16" s="4"/>
      <c r="AC16" s="4" t="str">
        <f t="shared" si="9"/>
        <v>'':{ required:true},</v>
      </c>
      <c r="AD16" s="4"/>
      <c r="AE16" s="4"/>
      <c r="AF16" s="4"/>
      <c r="AG16" s="4" t="str">
        <f t="shared" si="5"/>
        <v>'':'This field is required'</v>
      </c>
      <c r="AH16" s="4"/>
      <c r="AI16" s="4"/>
      <c r="AJ16" s="4"/>
    </row>
    <row r="17" spans="2:36" x14ac:dyDescent="0.25">
      <c r="B17" s="5" t="s">
        <v>0</v>
      </c>
      <c r="C17" s="5" t="s">
        <v>1</v>
      </c>
      <c r="D17" s="4" t="s">
        <v>2</v>
      </c>
      <c r="F17" s="5" t="s">
        <v>3</v>
      </c>
      <c r="G17" s="4" t="s">
        <v>4</v>
      </c>
      <c r="H17" s="4" t="str">
        <f t="shared" si="2"/>
        <v>''=&gt;$this-&gt;input-&gt;post(''),</v>
      </c>
      <c r="I17" s="4" t="s">
        <v>5</v>
      </c>
      <c r="K17" s="4" t="s">
        <v>6</v>
      </c>
      <c r="L17" s="5" t="s">
        <v>7</v>
      </c>
      <c r="M17" s="4" t="str">
        <f t="shared" si="6"/>
        <v xml:space="preserve"> $this-&gt;form_validation-&gt;set_rules('','','required');</v>
      </c>
      <c r="N17" s="4"/>
      <c r="O17" s="4" t="s">
        <v>13</v>
      </c>
      <c r="P17" s="4" t="s">
        <v>14</v>
      </c>
      <c r="Q17" s="4" t="s">
        <v>39</v>
      </c>
      <c r="R17" s="4" t="s">
        <v>12</v>
      </c>
      <c r="S17" s="4" t="str">
        <f t="shared" si="7"/>
        <v>Value="&lt;?= $item[0]-&gt;;?&gt;"</v>
      </c>
      <c r="T17" s="4"/>
      <c r="U17" s="4"/>
      <c r="V17" s="4"/>
      <c r="W17" s="4"/>
      <c r="X17" s="4" t="s">
        <v>17</v>
      </c>
      <c r="Y17" s="4" t="s">
        <v>18</v>
      </c>
      <c r="Z17" s="4" t="str">
        <f t="shared" si="8"/>
        <v>&lt;th&gt;&lt;/th&gt;</v>
      </c>
      <c r="AA17" s="4"/>
      <c r="AB17" s="4"/>
      <c r="AC17" s="4" t="str">
        <f t="shared" si="9"/>
        <v>'':{ required:true},</v>
      </c>
      <c r="AD17" s="4"/>
      <c r="AE17" s="4"/>
      <c r="AF17" s="4"/>
      <c r="AG17" s="4" t="str">
        <f t="shared" si="5"/>
        <v>'':'This field is required'</v>
      </c>
      <c r="AH17" s="4"/>
      <c r="AI17" s="4"/>
      <c r="AJ17" s="4"/>
    </row>
    <row r="18" spans="2:36" x14ac:dyDescent="0.25">
      <c r="B18" s="5" t="s">
        <v>0</v>
      </c>
      <c r="C18" s="5" t="s">
        <v>1</v>
      </c>
      <c r="D18" s="4" t="s">
        <v>2</v>
      </c>
      <c r="F18" s="5" t="s">
        <v>3</v>
      </c>
      <c r="G18" s="4" t="s">
        <v>4</v>
      </c>
      <c r="H18" s="4" t="str">
        <f t="shared" si="2"/>
        <v>''=&gt;$this-&gt;input-&gt;post(''),</v>
      </c>
      <c r="I18" s="4" t="s">
        <v>5</v>
      </c>
      <c r="K18" s="4" t="s">
        <v>6</v>
      </c>
      <c r="L18" s="5" t="s">
        <v>7</v>
      </c>
      <c r="M18" s="4" t="str">
        <f t="shared" si="6"/>
        <v xml:space="preserve"> $this-&gt;form_validation-&gt;set_rules('','','required');</v>
      </c>
      <c r="N18" s="4"/>
      <c r="O18" s="4" t="s">
        <v>13</v>
      </c>
      <c r="P18" s="4" t="s">
        <v>14</v>
      </c>
      <c r="Q18" s="4" t="s">
        <v>39</v>
      </c>
      <c r="R18" s="4" t="s">
        <v>12</v>
      </c>
      <c r="S18" s="4" t="str">
        <f t="shared" si="7"/>
        <v>Value="&lt;?= $item[0]-&gt;;?&gt;"</v>
      </c>
      <c r="T18" s="4"/>
      <c r="U18" s="4"/>
      <c r="V18" s="4"/>
      <c r="W18" s="4"/>
      <c r="X18" s="4" t="s">
        <v>17</v>
      </c>
      <c r="Y18" s="4" t="s">
        <v>18</v>
      </c>
      <c r="Z18" s="4" t="str">
        <f t="shared" si="8"/>
        <v>&lt;th&gt;&lt;/th&gt;</v>
      </c>
      <c r="AA18" s="4"/>
      <c r="AB18" s="4"/>
      <c r="AC18" s="4" t="str">
        <f t="shared" si="9"/>
        <v>'':{ required:true},</v>
      </c>
      <c r="AD18" s="4"/>
      <c r="AE18" s="4"/>
      <c r="AF18" s="4"/>
      <c r="AG18" s="4" t="str">
        <f t="shared" si="5"/>
        <v>'':'This field is required'</v>
      </c>
      <c r="AH18" s="4"/>
      <c r="AI18" s="4"/>
      <c r="AJ18" s="4"/>
    </row>
    <row r="19" spans="2:36" x14ac:dyDescent="0.25">
      <c r="B19" s="5" t="s">
        <v>0</v>
      </c>
      <c r="C19" s="5" t="s">
        <v>1</v>
      </c>
      <c r="D19" s="4" t="s">
        <v>2</v>
      </c>
      <c r="F19" s="5" t="s">
        <v>3</v>
      </c>
      <c r="G19" s="4" t="s">
        <v>4</v>
      </c>
      <c r="H19" s="4" t="str">
        <f t="shared" si="2"/>
        <v>''=&gt;$this-&gt;input-&gt;post(''),</v>
      </c>
      <c r="I19" s="4" t="s">
        <v>5</v>
      </c>
      <c r="K19" s="4" t="s">
        <v>6</v>
      </c>
      <c r="L19" s="5" t="s">
        <v>7</v>
      </c>
      <c r="M19" s="4" t="str">
        <f t="shared" si="6"/>
        <v xml:space="preserve"> $this-&gt;form_validation-&gt;set_rules('','','required');</v>
      </c>
      <c r="N19" s="4"/>
      <c r="O19" s="4" t="s">
        <v>13</v>
      </c>
      <c r="P19" s="4" t="s">
        <v>14</v>
      </c>
      <c r="Q19" s="4" t="s">
        <v>39</v>
      </c>
      <c r="R19" s="4" t="s">
        <v>12</v>
      </c>
      <c r="S19" s="4" t="str">
        <f t="shared" si="7"/>
        <v>Value="&lt;?= $item[0]-&gt;;?&gt;"</v>
      </c>
      <c r="T19" s="4"/>
      <c r="U19" s="4"/>
      <c r="V19" s="4"/>
      <c r="W19" s="4"/>
      <c r="X19" s="4" t="s">
        <v>17</v>
      </c>
      <c r="Y19" s="4" t="s">
        <v>18</v>
      </c>
      <c r="Z19" s="4" t="str">
        <f t="shared" si="8"/>
        <v>&lt;th&gt;&lt;/th&gt;</v>
      </c>
      <c r="AA19" s="4"/>
      <c r="AB19" s="4"/>
      <c r="AC19" s="4" t="str">
        <f t="shared" si="9"/>
        <v>'':{ required:true},</v>
      </c>
      <c r="AD19" s="4"/>
      <c r="AE19" s="4"/>
      <c r="AF19" s="4"/>
      <c r="AG19" s="4" t="str">
        <f t="shared" si="5"/>
        <v>'':'This field is required'</v>
      </c>
      <c r="AH19" s="4"/>
      <c r="AI19" s="4"/>
      <c r="AJ19" s="4"/>
    </row>
    <row r="20" spans="2:36" x14ac:dyDescent="0.25">
      <c r="B20" s="5" t="s">
        <v>0</v>
      </c>
      <c r="C20" s="5" t="s">
        <v>1</v>
      </c>
      <c r="D20" s="4" t="s">
        <v>2</v>
      </c>
      <c r="F20" s="5" t="s">
        <v>3</v>
      </c>
      <c r="G20" s="4" t="s">
        <v>4</v>
      </c>
      <c r="H20" s="4" t="str">
        <f t="shared" si="2"/>
        <v>''=&gt;$this-&gt;input-&gt;post(''),</v>
      </c>
      <c r="I20" s="4" t="s">
        <v>5</v>
      </c>
      <c r="K20" s="4" t="s">
        <v>6</v>
      </c>
      <c r="L20" s="5" t="s">
        <v>7</v>
      </c>
      <c r="M20" s="4" t="str">
        <f t="shared" si="6"/>
        <v xml:space="preserve"> $this-&gt;form_validation-&gt;set_rules('','','required');</v>
      </c>
      <c r="N20" s="4"/>
      <c r="O20" s="4" t="s">
        <v>13</v>
      </c>
      <c r="P20" s="4" t="s">
        <v>14</v>
      </c>
      <c r="Q20" s="4" t="s">
        <v>39</v>
      </c>
      <c r="R20" s="4" t="s">
        <v>12</v>
      </c>
      <c r="S20" s="4" t="str">
        <f t="shared" si="7"/>
        <v>Value="&lt;?= $item[0]-&gt;;?&gt;"</v>
      </c>
      <c r="T20" s="4"/>
      <c r="U20" s="4"/>
      <c r="V20" s="4"/>
      <c r="W20" s="4"/>
      <c r="X20" s="4" t="s">
        <v>17</v>
      </c>
      <c r="Y20" s="4" t="s">
        <v>18</v>
      </c>
      <c r="Z20" s="4" t="str">
        <f t="shared" si="8"/>
        <v>&lt;th&gt;&lt;/th&gt;</v>
      </c>
      <c r="AA20" s="4"/>
      <c r="AB20" s="4"/>
      <c r="AC20" s="4" t="str">
        <f t="shared" si="9"/>
        <v>'':{ required:true},</v>
      </c>
      <c r="AD20" s="4"/>
      <c r="AE20" s="4"/>
      <c r="AF20" s="4"/>
      <c r="AG20" s="4" t="str">
        <f t="shared" si="5"/>
        <v>'':'This field is required'</v>
      </c>
      <c r="AH20" s="4"/>
      <c r="AI20" s="4"/>
      <c r="AJ20" s="4"/>
    </row>
    <row r="21" spans="2:36" x14ac:dyDescent="0.25">
      <c r="B21" s="5" t="s">
        <v>0</v>
      </c>
      <c r="C21" s="5" t="s">
        <v>1</v>
      </c>
      <c r="D21" s="4" t="s">
        <v>2</v>
      </c>
      <c r="F21" s="5" t="s">
        <v>3</v>
      </c>
      <c r="G21" s="4" t="s">
        <v>4</v>
      </c>
      <c r="H21" s="4" t="str">
        <f t="shared" si="2"/>
        <v>''=&gt;$this-&gt;input-&gt;post(''),</v>
      </c>
      <c r="I21" s="4" t="s">
        <v>5</v>
      </c>
      <c r="K21" s="4" t="s">
        <v>6</v>
      </c>
      <c r="L21" s="5" t="s">
        <v>7</v>
      </c>
      <c r="M21" s="4" t="str">
        <f t="shared" si="6"/>
        <v xml:space="preserve"> $this-&gt;form_validation-&gt;set_rules('','','required');</v>
      </c>
      <c r="N21" s="4"/>
      <c r="O21" s="4" t="s">
        <v>13</v>
      </c>
      <c r="P21" s="4" t="s">
        <v>14</v>
      </c>
      <c r="Q21" s="4" t="s">
        <v>39</v>
      </c>
      <c r="R21" s="4" t="s">
        <v>12</v>
      </c>
      <c r="S21" s="4" t="str">
        <f t="shared" si="7"/>
        <v>Value="&lt;?= $item[0]-&gt;;?&gt;"</v>
      </c>
      <c r="T21" s="4"/>
      <c r="U21" s="4"/>
      <c r="V21" s="4"/>
      <c r="W21" s="4"/>
      <c r="X21" s="4" t="s">
        <v>17</v>
      </c>
      <c r="Y21" s="4" t="s">
        <v>18</v>
      </c>
      <c r="Z21" s="4" t="str">
        <f t="shared" si="8"/>
        <v>&lt;th&gt;&lt;/th&gt;</v>
      </c>
      <c r="AA21" s="4"/>
      <c r="AB21" s="4"/>
      <c r="AC21" s="4" t="str">
        <f t="shared" si="9"/>
        <v>'':{ required:true},</v>
      </c>
      <c r="AD21" s="4"/>
      <c r="AE21" s="4"/>
      <c r="AF21" s="4"/>
      <c r="AG21" s="4" t="str">
        <f t="shared" si="5"/>
        <v>'':'This field is required'</v>
      </c>
      <c r="AH21" s="4"/>
      <c r="AI21" s="4"/>
      <c r="AJ21" s="4"/>
    </row>
    <row r="22" spans="2:36" x14ac:dyDescent="0.25">
      <c r="B22" s="5" t="s">
        <v>0</v>
      </c>
      <c r="C22" s="5" t="s">
        <v>1</v>
      </c>
      <c r="D22" s="4" t="s">
        <v>2</v>
      </c>
      <c r="F22" s="5" t="s">
        <v>3</v>
      </c>
      <c r="G22" s="4" t="s">
        <v>4</v>
      </c>
      <c r="H22" s="4" t="str">
        <f t="shared" si="2"/>
        <v>''=&gt;$this-&gt;input-&gt;post(''),</v>
      </c>
      <c r="I22" s="4" t="s">
        <v>5</v>
      </c>
      <c r="K22" s="4" t="s">
        <v>6</v>
      </c>
      <c r="L22" s="5" t="s">
        <v>7</v>
      </c>
      <c r="M22" s="4" t="str">
        <f t="shared" si="6"/>
        <v xml:space="preserve"> $this-&gt;form_validation-&gt;set_rules('','','required');</v>
      </c>
      <c r="N22" s="4"/>
      <c r="O22" s="4" t="s">
        <v>13</v>
      </c>
      <c r="P22" s="4" t="s">
        <v>14</v>
      </c>
      <c r="Q22" s="4" t="s">
        <v>39</v>
      </c>
      <c r="R22" s="4" t="s">
        <v>12</v>
      </c>
      <c r="S22" s="4" t="str">
        <f t="shared" si="7"/>
        <v>Value="&lt;?= $item[0]-&gt;;?&gt;"</v>
      </c>
      <c r="T22" s="4"/>
      <c r="U22" s="4"/>
      <c r="V22" s="4"/>
      <c r="W22" s="4"/>
      <c r="X22" s="4" t="s">
        <v>17</v>
      </c>
      <c r="Y22" s="4" t="s">
        <v>18</v>
      </c>
      <c r="Z22" s="4" t="str">
        <f t="shared" si="8"/>
        <v>&lt;th&gt;&lt;/th&gt;</v>
      </c>
      <c r="AA22" s="4"/>
      <c r="AB22" s="4"/>
      <c r="AC22" s="4" t="str">
        <f t="shared" si="9"/>
        <v>'':{ required:true},</v>
      </c>
      <c r="AD22" s="4"/>
      <c r="AE22" s="4"/>
      <c r="AF22" s="4"/>
      <c r="AG22" s="4" t="str">
        <f t="shared" si="5"/>
        <v>'':'This field is required'</v>
      </c>
      <c r="AH22" s="4"/>
      <c r="AI22" s="4"/>
      <c r="AJ22" s="4"/>
    </row>
    <row r="23" spans="2:36" x14ac:dyDescent="0.25">
      <c r="B23" s="5" t="s">
        <v>0</v>
      </c>
      <c r="C23" s="5" t="s">
        <v>1</v>
      </c>
      <c r="D23" s="4" t="s">
        <v>2</v>
      </c>
      <c r="F23" s="5" t="s">
        <v>3</v>
      </c>
      <c r="G23" s="4" t="s">
        <v>4</v>
      </c>
      <c r="H23" s="4" t="str">
        <f t="shared" si="2"/>
        <v>''=&gt;$this-&gt;input-&gt;post(''),</v>
      </c>
      <c r="I23" s="4" t="s">
        <v>5</v>
      </c>
      <c r="K23" s="4" t="s">
        <v>6</v>
      </c>
      <c r="L23" s="5" t="s">
        <v>7</v>
      </c>
      <c r="M23" s="4" t="str">
        <f t="shared" si="6"/>
        <v xml:space="preserve"> $this-&gt;form_validation-&gt;set_rules('','','required');</v>
      </c>
      <c r="N23" s="4"/>
      <c r="O23" s="4" t="s">
        <v>13</v>
      </c>
      <c r="P23" s="4" t="s">
        <v>14</v>
      </c>
      <c r="Q23" s="4" t="s">
        <v>39</v>
      </c>
      <c r="R23" s="4" t="s">
        <v>12</v>
      </c>
      <c r="S23" s="4" t="str">
        <f t="shared" si="7"/>
        <v>Value="&lt;?= $item[0]-&gt;;?&gt;"</v>
      </c>
      <c r="T23" s="4"/>
      <c r="U23" s="4"/>
      <c r="V23" s="4"/>
      <c r="W23" s="4"/>
      <c r="X23" s="4" t="s">
        <v>17</v>
      </c>
      <c r="Y23" s="4" t="s">
        <v>18</v>
      </c>
      <c r="Z23" s="4" t="str">
        <f t="shared" si="8"/>
        <v>&lt;th&gt;&lt;/th&gt;</v>
      </c>
      <c r="AA23" s="4"/>
      <c r="AB23" s="4"/>
      <c r="AC23" s="4" t="str">
        <f t="shared" si="9"/>
        <v>'':{ required:true},</v>
      </c>
      <c r="AD23" s="4"/>
      <c r="AE23" s="4"/>
      <c r="AF23" s="4"/>
      <c r="AG23" s="4" t="str">
        <f t="shared" si="5"/>
        <v>'':'This field is required'</v>
      </c>
      <c r="AH23" s="4"/>
      <c r="AI23" s="4"/>
      <c r="AJ23" s="4"/>
    </row>
    <row r="24" spans="2:36" x14ac:dyDescent="0.25">
      <c r="B24" s="5" t="s">
        <v>0</v>
      </c>
      <c r="C24" s="5" t="s">
        <v>1</v>
      </c>
      <c r="D24" s="4" t="s">
        <v>2</v>
      </c>
      <c r="F24" s="5" t="s">
        <v>3</v>
      </c>
      <c r="G24" s="4" t="s">
        <v>4</v>
      </c>
      <c r="H24" s="4" t="str">
        <f t="shared" si="2"/>
        <v>''=&gt;$this-&gt;input-&gt;post(''),</v>
      </c>
      <c r="I24" s="4" t="s">
        <v>5</v>
      </c>
      <c r="K24" s="4" t="s">
        <v>6</v>
      </c>
      <c r="L24" s="5" t="s">
        <v>7</v>
      </c>
      <c r="M24" s="4" t="str">
        <f t="shared" si="6"/>
        <v xml:space="preserve"> $this-&gt;form_validation-&gt;set_rules('','','required');</v>
      </c>
      <c r="N24" s="4"/>
      <c r="O24" s="4" t="s">
        <v>13</v>
      </c>
      <c r="P24" s="4" t="s">
        <v>14</v>
      </c>
      <c r="Q24" s="4" t="s">
        <v>39</v>
      </c>
      <c r="R24" s="4" t="s">
        <v>12</v>
      </c>
      <c r="S24" s="4" t="str">
        <f t="shared" si="7"/>
        <v>Value="&lt;?= $item[0]-&gt;;?&gt;"</v>
      </c>
      <c r="T24" s="4"/>
      <c r="U24" s="4"/>
      <c r="V24" s="4"/>
      <c r="W24" s="4"/>
      <c r="X24" s="4" t="s">
        <v>17</v>
      </c>
      <c r="Y24" s="4" t="s">
        <v>18</v>
      </c>
      <c r="Z24" s="4" t="str">
        <f t="shared" si="8"/>
        <v>&lt;th&gt;&lt;/th&gt;</v>
      </c>
      <c r="AA24" s="4"/>
      <c r="AB24" s="4"/>
      <c r="AC24" s="4" t="str">
        <f t="shared" si="9"/>
        <v>'':{ required:true},</v>
      </c>
      <c r="AD24" s="4"/>
      <c r="AE24" s="4"/>
      <c r="AF24" s="4"/>
      <c r="AG24" s="4" t="str">
        <f t="shared" si="5"/>
        <v>'':'This field is required'</v>
      </c>
      <c r="AH24" s="4"/>
      <c r="AI24" s="4"/>
      <c r="AJ24" s="4"/>
    </row>
    <row r="30" spans="2:36" x14ac:dyDescent="0.25">
      <c r="H30" t="s">
        <v>49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61" workbookViewId="0">
      <selection activeCell="D75" sqref="D75:D80"/>
    </sheetView>
  </sheetViews>
  <sheetFormatPr defaultRowHeight="15" x14ac:dyDescent="0.25"/>
  <cols>
    <col min="1" max="1" width="5.7109375" customWidth="1"/>
    <col min="2" max="2" width="4.140625" customWidth="1"/>
    <col min="3" max="3" width="5.42578125" customWidth="1"/>
    <col min="4" max="4" width="82.42578125" bestFit="1" customWidth="1"/>
    <col min="5" max="5" width="14.5703125" bestFit="1" customWidth="1"/>
    <col min="6" max="6" width="14.28515625" bestFit="1" customWidth="1"/>
  </cols>
  <sheetData>
    <row r="1" spans="1:8" x14ac:dyDescent="0.25">
      <c r="A1" t="s">
        <v>19</v>
      </c>
      <c r="D1" t="str">
        <f>A1</f>
        <v xml:space="preserve">                            &lt;div class="form-group"&gt;</v>
      </c>
      <c r="E1" s="3">
        <v>1</v>
      </c>
      <c r="F1" s="3">
        <v>2</v>
      </c>
      <c r="H1" s="1" t="s">
        <v>58</v>
      </c>
    </row>
    <row r="2" spans="1:8" x14ac:dyDescent="0.25">
      <c r="A2" t="s">
        <v>20</v>
      </c>
      <c r="D2" t="str">
        <f>A2</f>
        <v xml:space="preserve">                                &lt;div class="col-xs-6"&gt;</v>
      </c>
      <c r="E2" t="s">
        <v>123</v>
      </c>
      <c r="F2" t="s">
        <v>124</v>
      </c>
      <c r="H2" t="s">
        <v>30</v>
      </c>
    </row>
    <row r="3" spans="1:8" x14ac:dyDescent="0.25">
      <c r="A3" t="s">
        <v>21</v>
      </c>
      <c r="D3" t="str">
        <f>A3</f>
        <v xml:space="preserve">                                    &lt;div class="form-material"&gt;</v>
      </c>
      <c r="H3" t="s">
        <v>121</v>
      </c>
    </row>
    <row r="4" spans="1:8" x14ac:dyDescent="0.25">
      <c r="A4" t="s">
        <v>25</v>
      </c>
      <c r="B4" t="s">
        <v>14</v>
      </c>
      <c r="C4" t="s">
        <v>27</v>
      </c>
      <c r="D4" t="str">
        <f>A4&amp;$E$2&amp;B4</f>
        <v xml:space="preserve">                                        &lt;input class="form-control" type="text" id="itemcat"</v>
      </c>
      <c r="H4" t="s">
        <v>122</v>
      </c>
    </row>
    <row r="5" spans="1:8" x14ac:dyDescent="0.25">
      <c r="A5" t="s">
        <v>28</v>
      </c>
      <c r="B5" t="s">
        <v>14</v>
      </c>
      <c r="C5" t="s">
        <v>27</v>
      </c>
      <c r="D5" t="str">
        <f>A5&amp;$E$2&amp;B5&amp;C5&amp;" "&amp;E2&amp;B5&amp;"&gt;"</f>
        <v xml:space="preserve">                                               name="itemcat" placeholder="Please fill itemcat"&gt;</v>
      </c>
      <c r="H5" t="s">
        <v>123</v>
      </c>
    </row>
    <row r="6" spans="1:8" x14ac:dyDescent="0.25">
      <c r="A6" t="s">
        <v>26</v>
      </c>
      <c r="B6" t="s">
        <v>14</v>
      </c>
      <c r="C6" t="s">
        <v>27</v>
      </c>
      <c r="D6" t="str">
        <f>A6&amp;$E$2&amp;B6&amp;"&gt;"&amp;E2&amp;"&lt;/label&gt;"</f>
        <v xml:space="preserve">                                        &lt;label for="itemcat"&gt;itemcat&lt;/label&gt;</v>
      </c>
      <c r="H6" t="s">
        <v>124</v>
      </c>
    </row>
    <row r="7" spans="1:8" x14ac:dyDescent="0.25">
      <c r="A7" t="s">
        <v>22</v>
      </c>
      <c r="B7" t="s">
        <v>14</v>
      </c>
      <c r="C7" t="s">
        <v>27</v>
      </c>
      <c r="D7" t="str">
        <f>A7</f>
        <v xml:space="preserve">                                    &lt;/div&gt;</v>
      </c>
      <c r="H7" t="s">
        <v>94</v>
      </c>
    </row>
    <row r="8" spans="1:8" x14ac:dyDescent="0.25">
      <c r="A8" t="s">
        <v>23</v>
      </c>
      <c r="B8" t="s">
        <v>14</v>
      </c>
      <c r="C8" t="s">
        <v>27</v>
      </c>
      <c r="D8" t="str">
        <f>A8</f>
        <v xml:space="preserve">                                &lt;/div&gt;</v>
      </c>
    </row>
    <row r="9" spans="1:8" x14ac:dyDescent="0.25">
      <c r="A9" t="s">
        <v>20</v>
      </c>
      <c r="B9" t="s">
        <v>14</v>
      </c>
      <c r="C9" t="s">
        <v>27</v>
      </c>
      <c r="D9" t="str">
        <f>A9</f>
        <v xml:space="preserve">                                &lt;div class="col-xs-6"&gt;</v>
      </c>
    </row>
    <row r="10" spans="1:8" x14ac:dyDescent="0.25">
      <c r="A10" t="s">
        <v>21</v>
      </c>
      <c r="B10" t="s">
        <v>14</v>
      </c>
      <c r="C10" t="s">
        <v>27</v>
      </c>
      <c r="D10" t="str">
        <f>A10</f>
        <v xml:space="preserve">                                    &lt;div class="form-material"&gt;</v>
      </c>
    </row>
    <row r="11" spans="1:8" x14ac:dyDescent="0.25">
      <c r="A11" t="s">
        <v>25</v>
      </c>
      <c r="B11" t="s">
        <v>14</v>
      </c>
      <c r="C11" t="s">
        <v>27</v>
      </c>
      <c r="D11" t="str">
        <f>A11&amp;$F$2&amp;B11</f>
        <v xml:space="preserve">                                        &lt;input class="form-control" type="text" id="itemunit"</v>
      </c>
    </row>
    <row r="12" spans="1:8" x14ac:dyDescent="0.25">
      <c r="A12" t="s">
        <v>28</v>
      </c>
      <c r="B12" t="s">
        <v>14</v>
      </c>
      <c r="C12" t="s">
        <v>27</v>
      </c>
      <c r="D12" t="str">
        <f>A12&amp;$F$2&amp;B12&amp;C12&amp;" "&amp;$F$2&amp;B12&amp;"&gt;"</f>
        <v xml:space="preserve">                                               name="itemunit" placeholder="Please fill itemunit"&gt;</v>
      </c>
    </row>
    <row r="13" spans="1:8" x14ac:dyDescent="0.25">
      <c r="A13" t="s">
        <v>26</v>
      </c>
      <c r="B13" t="s">
        <v>14</v>
      </c>
      <c r="C13" t="s">
        <v>27</v>
      </c>
      <c r="D13" t="str">
        <f>A13&amp;$F$2&amp;B13&amp;"&gt;"&amp;$F$2&amp;"&lt;/label&gt;"</f>
        <v xml:space="preserve">                                        &lt;label for="itemunit"&gt;itemunit&lt;/label&gt;</v>
      </c>
    </row>
    <row r="14" spans="1:8" x14ac:dyDescent="0.25">
      <c r="A14" t="s">
        <v>22</v>
      </c>
      <c r="B14" t="s">
        <v>14</v>
      </c>
      <c r="C14" t="s">
        <v>27</v>
      </c>
      <c r="D14" t="str">
        <f>A14</f>
        <v xml:space="preserve">                                    &lt;/div&gt;</v>
      </c>
    </row>
    <row r="15" spans="1:8" x14ac:dyDescent="0.25">
      <c r="A15" t="s">
        <v>23</v>
      </c>
      <c r="B15" t="s">
        <v>14</v>
      </c>
      <c r="C15" t="s">
        <v>27</v>
      </c>
      <c r="D15" t="str">
        <f>A15</f>
        <v xml:space="preserve">                                &lt;/div&gt;</v>
      </c>
    </row>
    <row r="16" spans="1:8" x14ac:dyDescent="0.25">
      <c r="A16" t="s">
        <v>24</v>
      </c>
      <c r="B16" t="s">
        <v>14</v>
      </c>
      <c r="C16" t="s">
        <v>27</v>
      </c>
      <c r="D16" t="str">
        <f>A16</f>
        <v xml:space="preserve">                            &lt;/div&gt;</v>
      </c>
    </row>
    <row r="18" spans="1:5" x14ac:dyDescent="0.25">
      <c r="E18" s="3" t="s">
        <v>40</v>
      </c>
    </row>
    <row r="19" spans="1:5" x14ac:dyDescent="0.25">
      <c r="E19" t="s">
        <v>124</v>
      </c>
    </row>
    <row r="21" spans="1:5" x14ac:dyDescent="0.25">
      <c r="D21" t="s">
        <v>20</v>
      </c>
    </row>
    <row r="22" spans="1:5" x14ac:dyDescent="0.25">
      <c r="D22" t="s">
        <v>21</v>
      </c>
    </row>
    <row r="23" spans="1:5" x14ac:dyDescent="0.25">
      <c r="A23" t="s">
        <v>41</v>
      </c>
      <c r="B23" t="s">
        <v>14</v>
      </c>
      <c r="D23" t="str">
        <f>A23&amp;E19&amp;B23</f>
        <v xml:space="preserve">                                        &lt;select class="form-control" id="itemunit"</v>
      </c>
    </row>
    <row r="24" spans="1:5" x14ac:dyDescent="0.25">
      <c r="A24" t="s">
        <v>42</v>
      </c>
      <c r="B24" t="s">
        <v>43</v>
      </c>
      <c r="D24" t="str">
        <f>A24&amp;E19&amp;B24</f>
        <v xml:space="preserve">                                                name="itemunit"&gt;</v>
      </c>
    </row>
    <row r="25" spans="1:5" x14ac:dyDescent="0.25">
      <c r="D25" t="s">
        <v>32</v>
      </c>
    </row>
    <row r="26" spans="1:5" x14ac:dyDescent="0.25">
      <c r="A26" t="s">
        <v>44</v>
      </c>
      <c r="B26" t="s">
        <v>119</v>
      </c>
      <c r="C26" t="s">
        <v>46</v>
      </c>
      <c r="D26" t="str">
        <f>A26&amp;E19&amp;B26&amp;C26</f>
        <v xml:space="preserve">                                        &lt;?php foreach ($itemunit as $list) { ?&gt;</v>
      </c>
    </row>
    <row r="27" spans="1:5" x14ac:dyDescent="0.25">
      <c r="D27" t="s">
        <v>34</v>
      </c>
    </row>
    <row r="28" spans="1:5" x14ac:dyDescent="0.25">
      <c r="D28" t="s">
        <v>33</v>
      </c>
    </row>
    <row r="29" spans="1:5" x14ac:dyDescent="0.25">
      <c r="A29" t="s">
        <v>47</v>
      </c>
      <c r="B29" t="s">
        <v>43</v>
      </c>
      <c r="C29" t="s">
        <v>48</v>
      </c>
      <c r="D29" t="str">
        <f>A29&amp;E19&amp;B29&amp;E19&amp;C29</f>
        <v xml:space="preserve">                                        &lt;/select&gt; &lt;label for="itemunit"&gt;itemunit&lt;/label&gt;</v>
      </c>
    </row>
    <row r="30" spans="1:5" x14ac:dyDescent="0.25">
      <c r="D30" t="s">
        <v>22</v>
      </c>
    </row>
    <row r="31" spans="1:5" x14ac:dyDescent="0.25">
      <c r="D31" t="s">
        <v>23</v>
      </c>
    </row>
    <row r="35" spans="1:12" x14ac:dyDescent="0.25">
      <c r="A35" t="s">
        <v>19</v>
      </c>
      <c r="D35" t="str">
        <f>A35</f>
        <v xml:space="preserve">                            &lt;div class="form-group"&gt;</v>
      </c>
      <c r="E35" s="3">
        <v>1</v>
      </c>
      <c r="F35" s="3">
        <v>2</v>
      </c>
      <c r="H35" s="1" t="s">
        <v>58</v>
      </c>
    </row>
    <row r="36" spans="1:12" x14ac:dyDescent="0.25">
      <c r="A36" t="s">
        <v>20</v>
      </c>
      <c r="D36" t="str">
        <f>A36</f>
        <v xml:space="preserve">                                &lt;div class="col-xs-6"&gt;</v>
      </c>
      <c r="E36" t="s">
        <v>31</v>
      </c>
      <c r="F36" t="s">
        <v>50</v>
      </c>
      <c r="H36" t="s">
        <v>30</v>
      </c>
      <c r="I36" t="s">
        <v>60</v>
      </c>
      <c r="J36" t="s">
        <v>61</v>
      </c>
      <c r="K36" t="s">
        <v>62</v>
      </c>
      <c r="L36" t="str">
        <f>I36&amp;J36&amp;H36&amp;K36</f>
        <v>value="&lt;?= $data[0]-&gt;id;?&gt;"</v>
      </c>
    </row>
    <row r="37" spans="1:12" x14ac:dyDescent="0.25">
      <c r="A37" t="s">
        <v>21</v>
      </c>
      <c r="D37" t="str">
        <f>A37</f>
        <v xml:space="preserve">                                    &lt;div class="form-material"&gt;</v>
      </c>
      <c r="H37" t="s">
        <v>140</v>
      </c>
      <c r="I37" t="s">
        <v>60</v>
      </c>
      <c r="J37" t="s">
        <v>61</v>
      </c>
      <c r="K37" t="s">
        <v>62</v>
      </c>
      <c r="L37" t="str">
        <f t="shared" ref="L37:L45" si="0">I37&amp;J37&amp;H37&amp;K37</f>
        <v>value="&lt;?= $data[0]-&gt;tblnum;?&gt;"</v>
      </c>
    </row>
    <row r="38" spans="1:12" x14ac:dyDescent="0.25">
      <c r="A38" t="s">
        <v>25</v>
      </c>
      <c r="B38" t="s">
        <v>14</v>
      </c>
      <c r="C38" t="s">
        <v>27</v>
      </c>
      <c r="D38" t="str">
        <f>A38&amp;$E$2&amp;B38</f>
        <v xml:space="preserve">                                        &lt;input class="form-control" type="text" id="itemcat"</v>
      </c>
      <c r="E38" t="s">
        <v>59</v>
      </c>
      <c r="H38" t="s">
        <v>141</v>
      </c>
      <c r="I38" t="s">
        <v>60</v>
      </c>
      <c r="J38" t="s">
        <v>61</v>
      </c>
      <c r="K38" t="s">
        <v>62</v>
      </c>
      <c r="L38" t="str">
        <f t="shared" si="0"/>
        <v>value="&lt;?= $data[0]-&gt;seats;?&gt;"</v>
      </c>
    </row>
    <row r="39" spans="1:12" x14ac:dyDescent="0.25">
      <c r="A39" t="s">
        <v>28</v>
      </c>
      <c r="B39" t="s">
        <v>14</v>
      </c>
      <c r="C39" t="s">
        <v>27</v>
      </c>
      <c r="D39" t="str">
        <f>A39&amp;$E$2&amp;B39&amp;C39&amp;" "&amp;E36&amp;B39&amp;"&gt;"</f>
        <v xml:space="preserve">                                               name="itemcat" placeholder="Please fill name"&gt;</v>
      </c>
      <c r="H39" t="s">
        <v>94</v>
      </c>
      <c r="I39" t="s">
        <v>60</v>
      </c>
      <c r="J39" t="s">
        <v>61</v>
      </c>
      <c r="K39" t="s">
        <v>62</v>
      </c>
      <c r="L39" t="str">
        <f t="shared" si="0"/>
        <v>value="&lt;?= $data[0]-&gt;status;?&gt;"</v>
      </c>
    </row>
    <row r="40" spans="1:12" x14ac:dyDescent="0.25">
      <c r="A40" t="s">
        <v>26</v>
      </c>
      <c r="B40" t="s">
        <v>14</v>
      </c>
      <c r="C40" t="s">
        <v>27</v>
      </c>
      <c r="D40" t="str">
        <f>A40&amp;$E$2&amp;B40&amp;"&gt;"&amp;E36&amp;"&lt;/label&gt;"</f>
        <v xml:space="preserve">                                        &lt;label for="itemcat"&gt;name&lt;/label&gt;</v>
      </c>
      <c r="H40" t="s">
        <v>142</v>
      </c>
      <c r="I40" t="s">
        <v>60</v>
      </c>
      <c r="J40" t="s">
        <v>61</v>
      </c>
      <c r="K40" t="s">
        <v>62</v>
      </c>
      <c r="L40" t="str">
        <f t="shared" si="0"/>
        <v>value="&lt;?= $data[0]-&gt;cat;?&gt;"</v>
      </c>
    </row>
    <row r="41" spans="1:12" x14ac:dyDescent="0.25">
      <c r="A41" t="s">
        <v>22</v>
      </c>
      <c r="B41" t="s">
        <v>14</v>
      </c>
      <c r="C41" t="s">
        <v>27</v>
      </c>
      <c r="D41" t="str">
        <f>A41</f>
        <v xml:space="preserve">                                    &lt;/div&gt;</v>
      </c>
      <c r="I41" t="s">
        <v>60</v>
      </c>
      <c r="J41" t="s">
        <v>61</v>
      </c>
      <c r="K41" t="s">
        <v>62</v>
      </c>
      <c r="L41" t="str">
        <f t="shared" si="0"/>
        <v>value="&lt;?= $data[0]-&gt;;?&gt;"</v>
      </c>
    </row>
    <row r="42" spans="1:12" x14ac:dyDescent="0.25">
      <c r="A42" t="s">
        <v>23</v>
      </c>
      <c r="B42" t="s">
        <v>14</v>
      </c>
      <c r="C42" t="s">
        <v>27</v>
      </c>
      <c r="D42" t="str">
        <f>A42</f>
        <v xml:space="preserve">                                &lt;/div&gt;</v>
      </c>
      <c r="I42" t="s">
        <v>60</v>
      </c>
      <c r="J42" t="s">
        <v>61</v>
      </c>
      <c r="K42" t="s">
        <v>62</v>
      </c>
      <c r="L42" t="str">
        <f t="shared" si="0"/>
        <v>value="&lt;?= $data[0]-&gt;;?&gt;"</v>
      </c>
    </row>
    <row r="43" spans="1:12" x14ac:dyDescent="0.25">
      <c r="A43" t="s">
        <v>20</v>
      </c>
      <c r="B43" t="s">
        <v>14</v>
      </c>
      <c r="C43" t="s">
        <v>27</v>
      </c>
      <c r="D43" t="str">
        <f>A43</f>
        <v xml:space="preserve">                                &lt;div class="col-xs-6"&gt;</v>
      </c>
      <c r="I43" t="s">
        <v>60</v>
      </c>
      <c r="J43" t="s">
        <v>61</v>
      </c>
      <c r="K43" t="s">
        <v>62</v>
      </c>
      <c r="L43" t="str">
        <f t="shared" si="0"/>
        <v>value="&lt;?= $data[0]-&gt;;?&gt;"</v>
      </c>
    </row>
    <row r="44" spans="1:12" x14ac:dyDescent="0.25">
      <c r="A44" t="s">
        <v>21</v>
      </c>
      <c r="B44" t="s">
        <v>14</v>
      </c>
      <c r="C44" t="s">
        <v>27</v>
      </c>
      <c r="D44" t="str">
        <f>A44</f>
        <v xml:space="preserve">                                    &lt;div class="form-material"&gt;</v>
      </c>
      <c r="I44" t="s">
        <v>60</v>
      </c>
      <c r="J44" t="s">
        <v>61</v>
      </c>
      <c r="K44" t="s">
        <v>62</v>
      </c>
      <c r="L44" t="str">
        <f t="shared" si="0"/>
        <v>value="&lt;?= $data[0]-&gt;;?&gt;"</v>
      </c>
    </row>
    <row r="45" spans="1:12" x14ac:dyDescent="0.25">
      <c r="A45" t="s">
        <v>25</v>
      </c>
      <c r="B45" t="s">
        <v>14</v>
      </c>
      <c r="C45" t="s">
        <v>27</v>
      </c>
      <c r="D45" t="str">
        <f>A45&amp;$F$2&amp;B45</f>
        <v xml:space="preserve">                                        &lt;input class="form-control" type="text" id="itemunit"</v>
      </c>
      <c r="I45" t="s">
        <v>60</v>
      </c>
      <c r="J45" t="s">
        <v>61</v>
      </c>
      <c r="K45" t="s">
        <v>62</v>
      </c>
      <c r="L45" t="str">
        <f t="shared" si="0"/>
        <v>value="&lt;?= $data[0]-&gt;;?&gt;"</v>
      </c>
    </row>
    <row r="46" spans="1:12" x14ac:dyDescent="0.25">
      <c r="A46" t="s">
        <v>28</v>
      </c>
      <c r="B46" t="s">
        <v>14</v>
      </c>
      <c r="C46" t="s">
        <v>27</v>
      </c>
      <c r="D46" t="str">
        <f>A46&amp;$F$2&amp;B46&amp;C46&amp;" "&amp;$F$2&amp;B46&amp;"&gt;"</f>
        <v xml:space="preserve">                                               name="itemunit" placeholder="Please fill itemunit"&gt;</v>
      </c>
    </row>
    <row r="47" spans="1:12" x14ac:dyDescent="0.25">
      <c r="A47" t="s">
        <v>26</v>
      </c>
      <c r="B47" t="s">
        <v>14</v>
      </c>
      <c r="C47" t="s">
        <v>27</v>
      </c>
      <c r="D47" t="str">
        <f>A47&amp;$F$2&amp;B47&amp;"&gt;"&amp;$F$2&amp;"&lt;/label&gt;"</f>
        <v xml:space="preserve">                                        &lt;label for="itemunit"&gt;itemunit&lt;/label&gt;</v>
      </c>
    </row>
    <row r="48" spans="1:12" x14ac:dyDescent="0.25">
      <c r="A48" t="s">
        <v>22</v>
      </c>
      <c r="B48" t="s">
        <v>14</v>
      </c>
      <c r="C48" t="s">
        <v>27</v>
      </c>
      <c r="D48" t="str">
        <f>A48</f>
        <v xml:space="preserve">                                    &lt;/div&gt;</v>
      </c>
    </row>
    <row r="49" spans="1:5" x14ac:dyDescent="0.25">
      <c r="A49" t="s">
        <v>23</v>
      </c>
      <c r="B49" t="s">
        <v>14</v>
      </c>
      <c r="C49" t="s">
        <v>27</v>
      </c>
      <c r="D49" t="str">
        <f>A49</f>
        <v xml:space="preserve">                                &lt;/div&gt;</v>
      </c>
    </row>
    <row r="50" spans="1:5" x14ac:dyDescent="0.25">
      <c r="A50" t="s">
        <v>24</v>
      </c>
      <c r="B50" t="s">
        <v>14</v>
      </c>
      <c r="C50" t="s">
        <v>27</v>
      </c>
      <c r="D50" t="str">
        <f>A50</f>
        <v xml:space="preserve">                            &lt;/div&gt;</v>
      </c>
    </row>
    <row r="52" spans="1:5" x14ac:dyDescent="0.25">
      <c r="E52" s="3" t="s">
        <v>40</v>
      </c>
    </row>
    <row r="53" spans="1:5" x14ac:dyDescent="0.25">
      <c r="E53" t="s">
        <v>38</v>
      </c>
    </row>
    <row r="55" spans="1:5" x14ac:dyDescent="0.25">
      <c r="D55" t="s">
        <v>20</v>
      </c>
    </row>
    <row r="56" spans="1:5" x14ac:dyDescent="0.25">
      <c r="D56" t="s">
        <v>21</v>
      </c>
    </row>
    <row r="57" spans="1:5" x14ac:dyDescent="0.25">
      <c r="A57" t="s">
        <v>41</v>
      </c>
      <c r="B57" t="s">
        <v>14</v>
      </c>
      <c r="D57" t="str">
        <f>A57&amp;E53&amp;B57</f>
        <v xml:space="preserve">                                        &lt;select class="form-control" id="empid"</v>
      </c>
    </row>
    <row r="58" spans="1:5" x14ac:dyDescent="0.25">
      <c r="A58" t="s">
        <v>42</v>
      </c>
      <c r="B58" t="s">
        <v>43</v>
      </c>
      <c r="D58" t="str">
        <f>A58&amp;E53&amp;B58</f>
        <v xml:space="preserve">                                                name="empid"&gt;</v>
      </c>
    </row>
    <row r="59" spans="1:5" x14ac:dyDescent="0.25">
      <c r="D59" t="s">
        <v>32</v>
      </c>
    </row>
    <row r="60" spans="1:5" x14ac:dyDescent="0.25">
      <c r="A60" t="s">
        <v>44</v>
      </c>
      <c r="B60" t="s">
        <v>45</v>
      </c>
      <c r="C60" t="s">
        <v>46</v>
      </c>
      <c r="D60" t="str">
        <f>A60&amp;E53&amp;B60&amp;C60</f>
        <v xml:space="preserve">                                        &lt;?php foreach ($empid as $$list) { ?&gt;</v>
      </c>
    </row>
    <row r="61" spans="1:5" x14ac:dyDescent="0.25">
      <c r="D61" t="s">
        <v>34</v>
      </c>
    </row>
    <row r="62" spans="1:5" x14ac:dyDescent="0.25">
      <c r="D62" t="s">
        <v>33</v>
      </c>
    </row>
    <row r="63" spans="1:5" x14ac:dyDescent="0.25">
      <c r="A63" t="s">
        <v>47</v>
      </c>
      <c r="B63" t="s">
        <v>43</v>
      </c>
      <c r="C63" t="s">
        <v>48</v>
      </c>
      <c r="D63" t="str">
        <f>A63&amp;E53&amp;B63&amp;E53&amp;C63</f>
        <v xml:space="preserve">                                        &lt;/select&gt; &lt;label for="empid"&gt;empid&lt;/label&gt;</v>
      </c>
    </row>
    <row r="64" spans="1:5" x14ac:dyDescent="0.25">
      <c r="D64" t="s">
        <v>22</v>
      </c>
    </row>
    <row r="65" spans="3:4" x14ac:dyDescent="0.25">
      <c r="D65" t="s">
        <v>23</v>
      </c>
    </row>
    <row r="67" spans="3:4" x14ac:dyDescent="0.25">
      <c r="C67" t="s">
        <v>130</v>
      </c>
      <c r="D67" t="s">
        <v>132</v>
      </c>
    </row>
    <row r="68" spans="3:4" x14ac:dyDescent="0.25">
      <c r="D68" t="s">
        <v>131</v>
      </c>
    </row>
    <row r="69" spans="3:4" x14ac:dyDescent="0.25">
      <c r="D69" t="s">
        <v>125</v>
      </c>
    </row>
    <row r="70" spans="3:4" x14ac:dyDescent="0.25">
      <c r="D70" t="s">
        <v>126</v>
      </c>
    </row>
    <row r="71" spans="3:4" x14ac:dyDescent="0.25">
      <c r="D71" t="s">
        <v>127</v>
      </c>
    </row>
    <row r="72" spans="3:4" x14ac:dyDescent="0.25">
      <c r="D72" t="s">
        <v>128</v>
      </c>
    </row>
    <row r="73" spans="3:4" x14ac:dyDescent="0.25">
      <c r="D73" t="s">
        <v>129</v>
      </c>
    </row>
    <row r="75" spans="3:4" x14ac:dyDescent="0.25">
      <c r="D75" t="s">
        <v>133</v>
      </c>
    </row>
    <row r="76" spans="3:4" x14ac:dyDescent="0.25">
      <c r="D76" t="s">
        <v>137</v>
      </c>
    </row>
    <row r="77" spans="3:4" x14ac:dyDescent="0.25">
      <c r="D77" t="s">
        <v>134</v>
      </c>
    </row>
    <row r="78" spans="3:4" x14ac:dyDescent="0.25">
      <c r="D78" t="s">
        <v>135</v>
      </c>
    </row>
    <row r="79" spans="3:4" x14ac:dyDescent="0.25">
      <c r="D79" t="s">
        <v>138</v>
      </c>
    </row>
    <row r="80" spans="3:4" x14ac:dyDescent="0.25">
      <c r="D80" t="s">
        <v>136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33"/>
  <sheetViews>
    <sheetView topLeftCell="A8" workbookViewId="0">
      <selection sqref="A1:A2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59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69</v>
      </c>
    </row>
    <row r="7" spans="1:1" x14ac:dyDescent="0.25">
      <c r="A7" t="s">
        <v>70</v>
      </c>
    </row>
    <row r="8" spans="1:1" x14ac:dyDescent="0.25">
      <c r="A8" t="s">
        <v>71</v>
      </c>
    </row>
    <row r="9" spans="1:1" x14ac:dyDescent="0.25">
      <c r="A9" t="s">
        <v>72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72</v>
      </c>
    </row>
    <row r="13" spans="1:1" x14ac:dyDescent="0.25">
      <c r="A13" t="s">
        <v>75</v>
      </c>
    </row>
    <row r="14" spans="1:1" x14ac:dyDescent="0.25">
      <c r="A14" t="s">
        <v>74</v>
      </c>
    </row>
    <row r="15" spans="1:1" x14ac:dyDescent="0.25">
      <c r="A15" t="s">
        <v>76</v>
      </c>
    </row>
    <row r="16" spans="1:1" x14ac:dyDescent="0.25">
      <c r="A16" t="s">
        <v>79</v>
      </c>
    </row>
    <row r="17" spans="1:1" x14ac:dyDescent="0.25">
      <c r="A17" t="s">
        <v>77</v>
      </c>
    </row>
    <row r="18" spans="1:1" x14ac:dyDescent="0.25">
      <c r="A18" t="s">
        <v>78</v>
      </c>
    </row>
    <row r="19" spans="1:1" x14ac:dyDescent="0.25">
      <c r="A19" t="s">
        <v>80</v>
      </c>
    </row>
    <row r="20" spans="1:1" x14ac:dyDescent="0.25">
      <c r="A20" t="s">
        <v>81</v>
      </c>
    </row>
    <row r="22" spans="1:1" x14ac:dyDescent="0.25">
      <c r="A22" t="s">
        <v>82</v>
      </c>
    </row>
    <row r="23" spans="1:1" x14ac:dyDescent="0.25">
      <c r="A23" t="s">
        <v>77</v>
      </c>
    </row>
    <row r="24" spans="1:1" x14ac:dyDescent="0.25">
      <c r="A24" t="s">
        <v>83</v>
      </c>
    </row>
    <row r="25" spans="1:1" x14ac:dyDescent="0.25">
      <c r="A25" t="s">
        <v>84</v>
      </c>
    </row>
    <row r="26" spans="1:1" x14ac:dyDescent="0.25">
      <c r="A26" t="s">
        <v>85</v>
      </c>
    </row>
    <row r="27" spans="1:1" x14ac:dyDescent="0.25">
      <c r="A27" t="s">
        <v>86</v>
      </c>
    </row>
    <row r="28" spans="1:1" x14ac:dyDescent="0.25">
      <c r="A28" t="s">
        <v>87</v>
      </c>
    </row>
    <row r="29" spans="1:1" x14ac:dyDescent="0.25">
      <c r="A29" t="s">
        <v>88</v>
      </c>
    </row>
    <row r="31" spans="1:1" x14ac:dyDescent="0.25">
      <c r="A31" t="s">
        <v>89</v>
      </c>
    </row>
    <row r="32" spans="1:1" x14ac:dyDescent="0.25">
      <c r="A32" t="s">
        <v>90</v>
      </c>
    </row>
    <row r="33" spans="1:1" x14ac:dyDescent="0.25">
      <c r="A33" t="s">
        <v>91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/>
  </sheetViews>
  <sheetFormatPr defaultRowHeight="15" x14ac:dyDescent="0.25"/>
  <sheetData>
    <row r="1" spans="1:1" x14ac:dyDescent="0.25">
      <c r="A1" t="s">
        <v>109</v>
      </c>
    </row>
    <row r="2" spans="1:1" x14ac:dyDescent="0.25">
      <c r="A2" t="s">
        <v>110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97</v>
      </c>
    </row>
    <row r="6" spans="1:1" x14ac:dyDescent="0.25">
      <c r="A6" t="s">
        <v>98</v>
      </c>
    </row>
    <row r="7" spans="1:1" x14ac:dyDescent="0.25">
      <c r="A7" t="s">
        <v>99</v>
      </c>
    </row>
    <row r="8" spans="1:1" x14ac:dyDescent="0.25">
      <c r="A8" t="s">
        <v>100</v>
      </c>
    </row>
    <row r="9" spans="1:1" x14ac:dyDescent="0.25">
      <c r="A9" t="s">
        <v>101</v>
      </c>
    </row>
    <row r="10" spans="1:1" x14ac:dyDescent="0.25">
      <c r="A10" t="s">
        <v>102</v>
      </c>
    </row>
    <row r="11" spans="1:1" x14ac:dyDescent="0.25">
      <c r="A11" t="s">
        <v>103</v>
      </c>
    </row>
    <row r="12" spans="1:1" x14ac:dyDescent="0.25">
      <c r="A12" t="s">
        <v>111</v>
      </c>
    </row>
    <row r="13" spans="1:1" x14ac:dyDescent="0.25">
      <c r="A13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112</v>
      </c>
    </row>
    <row r="18" spans="1:1" x14ac:dyDescent="0.25">
      <c r="A18" t="s">
        <v>107</v>
      </c>
    </row>
    <row r="19" spans="1:1" x14ac:dyDescent="0.25">
      <c r="A19" t="s">
        <v>104</v>
      </c>
    </row>
    <row r="20" spans="1:1" x14ac:dyDescent="0.25">
      <c r="A20" t="s">
        <v>77</v>
      </c>
    </row>
    <row r="21" spans="1:1" x14ac:dyDescent="0.25">
      <c r="A21" t="s">
        <v>83</v>
      </c>
    </row>
    <row r="22" spans="1:1" x14ac:dyDescent="0.25">
      <c r="A22" t="s">
        <v>85</v>
      </c>
    </row>
    <row r="23" spans="1:1" x14ac:dyDescent="0.25">
      <c r="A23" t="s">
        <v>86</v>
      </c>
    </row>
    <row r="24" spans="1:1" x14ac:dyDescent="0.25">
      <c r="A24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name</vt:lpstr>
      <vt:lpstr>array</vt:lpstr>
      <vt:lpstr>forms</vt:lpstr>
      <vt:lpstr>cruds edit</vt:lpstr>
      <vt:lpstr>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-PC</dc:creator>
  <cp:lastModifiedBy>Acer -PC</cp:lastModifiedBy>
  <dcterms:created xsi:type="dcterms:W3CDTF">2017-10-21T08:50:08Z</dcterms:created>
  <dcterms:modified xsi:type="dcterms:W3CDTF">2018-10-22T02:10:13Z</dcterms:modified>
</cp:coreProperties>
</file>