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ti\Documents\Zalo Received Files\"/>
    </mc:Choice>
  </mc:AlternateContent>
  <xr:revisionPtr revIDLastSave="0" documentId="13_ncr:1_{51613BDE-AAC7-4E7F-9694-744C0B2D250E}" xr6:coauthVersionLast="47" xr6:coauthVersionMax="47" xr10:uidLastSave="{00000000-0000-0000-0000-000000000000}"/>
  <bookViews>
    <workbookView xWindow="1125" yWindow="1125" windowWidth="21600" windowHeight="14055" xr2:uid="{C729C91A-F4F3-4136-B2E9-DEAAD5855B1B}"/>
  </bookViews>
  <sheets>
    <sheet name="T02" sheetId="1" r:id="rId1"/>
  </sheets>
  <externalReferences>
    <externalReference r:id="rId2"/>
  </externalReferences>
  <definedNames>
    <definedName name="_xlnm._FilterDatabase" localSheetId="0" hidden="1">'T02'!$A$11:$IU$39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9" i="1" l="1"/>
  <c r="Y37" i="1"/>
  <c r="X37" i="1"/>
  <c r="V37" i="1"/>
  <c r="U37" i="1"/>
  <c r="T37" i="1"/>
  <c r="S37" i="1"/>
  <c r="R37" i="1"/>
  <c r="Q37" i="1"/>
  <c r="P37" i="1"/>
  <c r="O37" i="1"/>
  <c r="N37" i="1"/>
  <c r="M37" i="1"/>
  <c r="L37" i="1"/>
  <c r="K37" i="1"/>
  <c r="G37" i="1"/>
  <c r="F37" i="1"/>
  <c r="Z36" i="1"/>
  <c r="C36" i="1"/>
  <c r="Z35" i="1"/>
  <c r="C35" i="1"/>
  <c r="Z34" i="1"/>
  <c r="C34" i="1"/>
  <c r="Z33" i="1"/>
  <c r="C33" i="1"/>
  <c r="Z32" i="1"/>
  <c r="C32" i="1"/>
  <c r="Z31" i="1"/>
  <c r="C31" i="1"/>
  <c r="Z30" i="1"/>
  <c r="C30" i="1"/>
  <c r="Z29" i="1"/>
  <c r="C29" i="1"/>
  <c r="Z28" i="1"/>
  <c r="C28" i="1"/>
  <c r="Z27" i="1"/>
  <c r="C27" i="1"/>
  <c r="Z26" i="1"/>
  <c r="C26" i="1"/>
  <c r="Z25" i="1"/>
  <c r="C25" i="1"/>
  <c r="Z24" i="1"/>
  <c r="C24" i="1"/>
  <c r="Z23" i="1"/>
  <c r="C23" i="1"/>
  <c r="Z22" i="1"/>
  <c r="C22" i="1"/>
  <c r="Z21" i="1"/>
  <c r="C21" i="1"/>
  <c r="Z20" i="1"/>
  <c r="C20" i="1"/>
  <c r="Z19" i="1"/>
  <c r="C19" i="1"/>
  <c r="Z18" i="1"/>
  <c r="C18" i="1"/>
  <c r="Z17" i="1"/>
  <c r="C17" i="1"/>
  <c r="Z16" i="1"/>
  <c r="C16" i="1"/>
  <c r="Z15" i="1"/>
  <c r="C15" i="1"/>
  <c r="Z14" i="1"/>
  <c r="C14" i="1"/>
  <c r="Z13" i="1"/>
  <c r="C13" i="1"/>
  <c r="Z12" i="1"/>
  <c r="C12" i="1"/>
  <c r="Z3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Linh Lac</author>
  </authors>
  <commentList>
    <comment ref="P15" authorId="0" shapeId="0" xr:uid="{49FB6BD7-92A6-4C7C-B5FB-67C21CDD31F0}">
      <text>
        <r>
          <rPr>
            <b/>
            <sz val="9"/>
            <color indexed="81"/>
            <rFont val="Tahoma"/>
            <family val="2"/>
          </rPr>
          <t>Linh Lac:</t>
        </r>
        <r>
          <rPr>
            <sz val="9"/>
            <color indexed="81"/>
            <rFont val="Tahoma"/>
            <family val="2"/>
          </rPr>
          <t xml:space="preserve">
k co bx
</t>
        </r>
      </text>
    </comment>
    <comment ref="P28" authorId="0" shapeId="0" xr:uid="{7C396DF6-8FBB-4B19-B147-FAB2129C57EA}">
      <text>
        <r>
          <rPr>
            <b/>
            <sz val="9"/>
            <color indexed="81"/>
            <rFont val="Tahoma"/>
            <family val="2"/>
          </rPr>
          <t>Linh Lac:</t>
        </r>
        <r>
          <rPr>
            <sz val="9"/>
            <color indexed="81"/>
            <rFont val="Tahoma"/>
            <family val="2"/>
          </rPr>
          <t xml:space="preserve">
k co bx</t>
        </r>
      </text>
    </comment>
    <comment ref="T30" authorId="0" shapeId="0" xr:uid="{C082AE36-D747-4F26-86AB-8AD45A1C141F}">
      <text>
        <r>
          <rPr>
            <b/>
            <sz val="9"/>
            <color indexed="81"/>
            <rFont val="Tahoma"/>
            <family val="2"/>
          </rPr>
          <t>Linh Lac:</t>
        </r>
        <r>
          <rPr>
            <sz val="9"/>
            <color indexed="81"/>
            <rFont val="Tahoma"/>
            <family val="2"/>
          </rPr>
          <t xml:space="preserve">
mua bạt</t>
        </r>
      </text>
    </comment>
  </commentList>
</comments>
</file>

<file path=xl/sharedStrings.xml><?xml version="1.0" encoding="utf-8"?>
<sst xmlns="http://schemas.openxmlformats.org/spreadsheetml/2006/main" count="216" uniqueCount="153">
  <si>
    <t>Xe BẢO HƯNG PHÁT</t>
  </si>
  <si>
    <t>Tên CTY XHĐ của nhà xe</t>
  </si>
  <si>
    <t>Địa chỉ</t>
  </si>
  <si>
    <t>MST</t>
  </si>
  <si>
    <t>BẢNG KÊ ĐỐI CHIẾU CƯỚC VC XE THÁNG 02-2023</t>
  </si>
  <si>
    <t>Kính gửi: Công Ty Cổ Phần Logistics Đông Á</t>
  </si>
  <si>
    <t>ClosingDate</t>
  </si>
  <si>
    <t>BossId</t>
  </si>
  <si>
    <t>ContainerNo</t>
  </si>
  <si>
    <t>SealNo</t>
  </si>
  <si>
    <t>Cont20</t>
  </si>
  <si>
    <t>Cont40</t>
  </si>
  <si>
    <t>ReceivedId</t>
  </si>
  <si>
    <t>PickupEmptyId</t>
  </si>
  <si>
    <t>PortLoadingId</t>
  </si>
  <si>
    <t>LiftFee</t>
  </si>
  <si>
    <t>LandingFee</t>
  </si>
  <si>
    <t>CollectOnBehaftInvoinceNoFee</t>
  </si>
  <si>
    <t>CollectOnBehaftFee</t>
  </si>
  <si>
    <t>CollectOnSupPrice</t>
  </si>
  <si>
    <t>ClosingPercent</t>
  </si>
  <si>
    <t>ClosingCombinationUnitPrice</t>
  </si>
  <si>
    <t>STT</t>
  </si>
  <si>
    <t xml:space="preserve">Ngày 
đóng hàng </t>
  </si>
  <si>
    <t>Chủ hàng</t>
  </si>
  <si>
    <t>Số cont</t>
  </si>
  <si>
    <t>Số seal</t>
  </si>
  <si>
    <t>Cont 
20</t>
  </si>
  <si>
    <t>Cont 
40</t>
  </si>
  <si>
    <t>Địa điểm nhận hàng</t>
  </si>
  <si>
    <t>Nơi
 lấy rỗng</t>
  </si>
  <si>
    <t>Cảng 
hạ hàng</t>
  </si>
  <si>
    <t>Phí nâng</t>
  </si>
  <si>
    <t>Phí hạ</t>
  </si>
  <si>
    <t>Chi phí (có HĐ - VAT hiện hành)</t>
  </si>
  <si>
    <t>Chi phí (không HĐ)</t>
  </si>
  <si>
    <r>
      <t xml:space="preserve"> Thu lại tiền nhà xe (lưu vỏ, lưu cont, sửa chữa…) </t>
    </r>
    <r>
      <rPr>
        <b/>
        <sz val="12"/>
        <color indexed="10"/>
        <rFont val="Times New Roman"/>
        <family val="1"/>
      </rPr>
      <t>nhập số âm</t>
    </r>
  </si>
  <si>
    <t>% 
kết hợp</t>
  </si>
  <si>
    <t>Cước 
VC 10%</t>
  </si>
  <si>
    <t>Cước 
VC 8%</t>
  </si>
  <si>
    <t>Tổng 
Cước VC (theo thuế hiện hành</t>
  </si>
  <si>
    <t>Ghi chú</t>
  </si>
  <si>
    <t>HĐ xuất cho ĐA (phí cân ở cảng, hạ ngoài)</t>
  </si>
  <si>
    <t>HĐ xuất cho KH</t>
  </si>
  <si>
    <t>Phí vé cầu đường, cao tốc, trạm thu phí... (giá có VAT nhưng ko có HĐ),</t>
  </si>
  <si>
    <t>Bốc xếp</t>
  </si>
  <si>
    <t>Phí hạ xa (HP, SP, …)</t>
  </si>
  <si>
    <t>2 kho, chuyển kho</t>
  </si>
  <si>
    <t>Neo xe/Cân</t>
  </si>
  <si>
    <t>CP phát sinh khác (máy phát, chống ẩm, bạt, vé cổng, vé bãi, phụ kho lót bạt, cò công an,...)</t>
  </si>
  <si>
    <t>Chênh lệch hạ vỏ</t>
  </si>
  <si>
    <t>1</t>
  </si>
  <si>
    <t>30/01/2023</t>
  </si>
  <si>
    <t>GAOU2131741</t>
  </si>
  <si>
    <t>622730</t>
  </si>
  <si>
    <t>KCN Mỹ Xuân A, P.Mỹ Xuân, TX Phú Mỹ, Tỉnh BR-VT</t>
  </si>
  <si>
    <t>Rỗng Vsico KH</t>
  </si>
  <si>
    <t>Vict</t>
  </si>
  <si>
    <t>2</t>
  </si>
  <si>
    <t>GAOU2111663</t>
  </si>
  <si>
    <t>641959</t>
  </si>
  <si>
    <t xml:space="preserve"> HÒA LỢI, BẾN CÁT, BD</t>
  </si>
  <si>
    <t>Rỗng Vsun KH</t>
  </si>
  <si>
    <t>Bến Nghé</t>
  </si>
  <si>
    <t>3</t>
  </si>
  <si>
    <t>31/01/2023</t>
  </si>
  <si>
    <t>FSCU7421715</t>
  </si>
  <si>
    <t>622718</t>
  </si>
  <si>
    <t>Long Hà, Phước Long, Bình Phước</t>
  </si>
  <si>
    <t>4</t>
  </si>
  <si>
    <t>TRHU2444636</t>
  </si>
  <si>
    <t>292817</t>
  </si>
  <si>
    <t>Rỗng Haian KH</t>
  </si>
  <si>
    <t>5</t>
  </si>
  <si>
    <t>DRYU2887319</t>
  </si>
  <si>
    <t>622716</t>
  </si>
  <si>
    <t>6</t>
  </si>
  <si>
    <t>TCLU3583234</t>
  </si>
  <si>
    <t>641956</t>
  </si>
  <si>
    <t>Vinalink</t>
  </si>
  <si>
    <t>7</t>
  </si>
  <si>
    <t>GAOU2133282</t>
  </si>
  <si>
    <t>622624</t>
  </si>
  <si>
    <t>GCFOOD PHAN RANG - NINH THUẬN</t>
  </si>
  <si>
    <t>8</t>
  </si>
  <si>
    <t>GAOU2204128</t>
  </si>
  <si>
    <t>17641272</t>
  </si>
  <si>
    <t>9</t>
  </si>
  <si>
    <t>TTNU1379577</t>
  </si>
  <si>
    <t>17641885</t>
  </si>
  <si>
    <t>10</t>
  </si>
  <si>
    <t>GMDU2183433</t>
  </si>
  <si>
    <t>0089372</t>
  </si>
  <si>
    <t>sp-itc</t>
  </si>
  <si>
    <t>11</t>
  </si>
  <si>
    <t>GAOU2116963</t>
  </si>
  <si>
    <t>622634</t>
  </si>
  <si>
    <t>KCN Mỹ Xuân B1, Tân Thành, Bà Rịa-Vũng Tàu</t>
  </si>
  <si>
    <t>12</t>
  </si>
  <si>
    <t>DRYU3047684</t>
  </si>
  <si>
    <t>641949</t>
  </si>
  <si>
    <t>Tỉnh Lộ 10, Bình Chánh</t>
  </si>
  <si>
    <t>13</t>
  </si>
  <si>
    <t>13/02/2023</t>
  </si>
  <si>
    <t>GAOU2115000</t>
  </si>
  <si>
    <t>HTN</t>
  </si>
  <si>
    <t>14</t>
  </si>
  <si>
    <t>IPXU2164111</t>
  </si>
  <si>
    <t>Rỗng Gls KH</t>
  </si>
  <si>
    <t>15</t>
  </si>
  <si>
    <t>14/02/2023</t>
  </si>
  <si>
    <t>HACU2215717</t>
  </si>
  <si>
    <t>Lô F, KCN Lộc An -Huyện Long Thành, Tỉnh Đồng Nai</t>
  </si>
  <si>
    <t>16</t>
  </si>
  <si>
    <t>15/02/2023</t>
  </si>
  <si>
    <t>DRYU2853160</t>
  </si>
  <si>
    <t>17</t>
  </si>
  <si>
    <t>16/02/2023</t>
  </si>
  <si>
    <t>GAOU2132938</t>
  </si>
  <si>
    <t xml:space="preserve"> DINH DƯỠNG EZ - VĨNH CỬU ĐỒNG NAI</t>
  </si>
  <si>
    <t>18</t>
  </si>
  <si>
    <t>DRYU2044422</t>
  </si>
  <si>
    <t>19</t>
  </si>
  <si>
    <t>17/02/2023</t>
  </si>
  <si>
    <t>IPXU3931780</t>
  </si>
  <si>
    <t>Tongwei , Kcn Tân Hương , Tiền Giang</t>
  </si>
  <si>
    <t>giam 500k</t>
  </si>
  <si>
    <t>20</t>
  </si>
  <si>
    <t>20/02/2023</t>
  </si>
  <si>
    <t>GAOU2112654</t>
  </si>
  <si>
    <t>21</t>
  </si>
  <si>
    <t>21/02/2023</t>
  </si>
  <si>
    <t>VOSU1811379</t>
  </si>
  <si>
    <t>TT</t>
  </si>
  <si>
    <t>22</t>
  </si>
  <si>
    <t>GAOU2116388</t>
  </si>
  <si>
    <t>Kcn Nhơn Trạch 3, Đồng Nai</t>
  </si>
  <si>
    <t>23</t>
  </si>
  <si>
    <t>22/02/2023</t>
  </si>
  <si>
    <t>DRYU2898735</t>
  </si>
  <si>
    <t>DTV</t>
  </si>
  <si>
    <t>HP</t>
  </si>
  <si>
    <t>24</t>
  </si>
  <si>
    <t>25/02/2023</t>
  </si>
  <si>
    <t>TRHU2091781</t>
  </si>
  <si>
    <t>Thăng Long Đức Hòa</t>
  </si>
  <si>
    <t>25</t>
  </si>
  <si>
    <t>TRHU3256865</t>
  </si>
  <si>
    <t>18782449</t>
  </si>
  <si>
    <t>Kcn Đồng An 2 , bến cát , Bình Dương</t>
  </si>
  <si>
    <t>TỔNG CỘNG</t>
  </si>
  <si>
    <t>Ngày 25 tháng 02 năm 2023</t>
  </si>
  <si>
    <t>XÁC NHẬN CỦA KHÁCH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</si>
</sst>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#,##0;\-#,##0;;@"/>
    <numFmt numFmtId="166" formatCode="_(* #,##0_);_(* \(#,##0\);_(* &quot;-&quot;??_);_(@_)"/>
    <numFmt numFmtId="167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2"/>
      <charset val="163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20"/>
      <color rgb="FFFF0000"/>
      <name val="Times New Roman"/>
      <family val="1"/>
    </font>
    <font>
      <b/>
      <i/>
      <sz val="14"/>
      <name val="Times New Roman"/>
      <family val="1"/>
    </font>
    <font>
      <sz val="11"/>
      <color theme="1"/>
      <name val="Times New Roman"/>
      <family val="1"/>
    </font>
    <font>
      <sz val="10"/>
      <name val="Arial"/>
      <family val="2"/>
    </font>
    <font>
      <i/>
      <sz val="14"/>
      <name val="Times New Roman"/>
      <family val="1"/>
    </font>
    <font>
      <sz val="10"/>
      <color theme="1"/>
      <name val="Times New Roman"/>
      <family val="2"/>
    </font>
    <font>
      <b/>
      <sz val="12"/>
      <color rgb="FFFF0000"/>
      <name val="Times New Roman"/>
      <family val="1"/>
    </font>
    <font>
      <b/>
      <sz val="12"/>
      <color indexed="10"/>
      <name val="Times New Roman"/>
      <family val="1"/>
    </font>
    <font>
      <sz val="11"/>
      <color theme="1"/>
      <name val="Calibri"/>
      <family val="2"/>
      <charset val="163"/>
      <scheme val="minor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3" fillId="0" borderId="0"/>
    <xf numFmtId="43" fontId="11" fillId="0" borderId="0" applyFont="0" applyFill="0" applyBorder="0" applyAlignment="0" applyProtection="0"/>
    <xf numFmtId="0" fontId="16" fillId="0" borderId="0"/>
    <xf numFmtId="164" fontId="16" fillId="0" borderId="0" applyFont="0" applyFill="0" applyBorder="0" applyAlignment="0" applyProtection="0"/>
    <xf numFmtId="0" fontId="11" fillId="0" borderId="0"/>
  </cellStyleXfs>
  <cellXfs count="100">
    <xf numFmtId="0" fontId="0" fillId="0" borderId="0" xfId="0"/>
    <xf numFmtId="49" fontId="3" fillId="2" borderId="0" xfId="0" applyNumberFormat="1" applyFont="1" applyFill="1"/>
    <xf numFmtId="14" fontId="4" fillId="0" borderId="0" xfId="0" applyNumberFormat="1" applyFont="1"/>
    <xf numFmtId="49" fontId="4" fillId="0" borderId="0" xfId="0" applyNumberFormat="1" applyFont="1"/>
    <xf numFmtId="49" fontId="5" fillId="0" borderId="0" xfId="0" applyNumberFormat="1" applyFont="1"/>
    <xf numFmtId="165" fontId="4" fillId="0" borderId="0" xfId="0" applyNumberFormat="1" applyFont="1"/>
    <xf numFmtId="9" fontId="4" fillId="0" borderId="0" xfId="2" applyFont="1"/>
    <xf numFmtId="0" fontId="4" fillId="0" borderId="0" xfId="0" applyFont="1"/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9" fontId="4" fillId="0" borderId="0" xfId="2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14" fontId="6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9" fontId="6" fillId="0" borderId="0" xfId="2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/>
    <xf numFmtId="166" fontId="10" fillId="0" borderId="0" xfId="1" applyNumberFormat="1" applyFont="1"/>
    <xf numFmtId="14" fontId="9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9" fontId="9" fillId="0" borderId="0" xfId="2" applyFont="1" applyAlignment="1">
      <alignment horizontal="left" vertical="center"/>
    </xf>
    <xf numFmtId="49" fontId="5" fillId="0" borderId="1" xfId="3" applyNumberFormat="1" applyFont="1" applyBorder="1" applyAlignment="1">
      <alignment horizontal="center" vertical="center"/>
    </xf>
    <xf numFmtId="14" fontId="5" fillId="0" borderId="1" xfId="3" applyNumberFormat="1" applyFont="1" applyBorder="1" applyAlignment="1">
      <alignment horizontal="center" vertical="center"/>
    </xf>
    <xf numFmtId="49" fontId="4" fillId="0" borderId="1" xfId="3" applyNumberFormat="1" applyFont="1" applyBorder="1" applyAlignment="1">
      <alignment horizontal="center" vertical="center"/>
    </xf>
    <xf numFmtId="165" fontId="5" fillId="0" borderId="1" xfId="3" applyNumberFormat="1" applyFont="1" applyBorder="1" applyAlignment="1">
      <alignment horizontal="center" vertical="center"/>
    </xf>
    <xf numFmtId="165" fontId="5" fillId="0" borderId="1" xfId="3" applyNumberFormat="1" applyFont="1" applyBorder="1" applyAlignment="1">
      <alignment vertical="center"/>
    </xf>
    <xf numFmtId="165" fontId="5" fillId="0" borderId="1" xfId="3" applyNumberFormat="1" applyFont="1" applyBorder="1" applyAlignment="1">
      <alignment horizontal="center" vertical="center" wrapText="1"/>
    </xf>
    <xf numFmtId="165" fontId="5" fillId="0" borderId="2" xfId="3" applyNumberFormat="1" applyFont="1" applyBorder="1" applyAlignment="1">
      <alignment horizontal="center" vertical="center" wrapText="1"/>
    </xf>
    <xf numFmtId="9" fontId="5" fillId="0" borderId="1" xfId="2" applyFont="1" applyFill="1" applyBorder="1" applyAlignment="1">
      <alignment horizontal="center" vertical="center"/>
    </xf>
    <xf numFmtId="166" fontId="5" fillId="0" borderId="1" xfId="4" applyNumberFormat="1" applyFont="1" applyFill="1" applyBorder="1" applyAlignment="1">
      <alignment horizontal="center" vertical="center"/>
    </xf>
    <xf numFmtId="166" fontId="5" fillId="0" borderId="1" xfId="4" applyNumberFormat="1" applyFont="1" applyFill="1" applyBorder="1" applyAlignment="1">
      <alignment horizontal="center" vertical="center" wrapText="1"/>
    </xf>
    <xf numFmtId="165" fontId="14" fillId="0" borderId="2" xfId="3" applyNumberFormat="1" applyFont="1" applyBorder="1" applyAlignment="1">
      <alignment horizontal="center" vertical="center" wrapText="1"/>
    </xf>
    <xf numFmtId="0" fontId="4" fillId="0" borderId="0" xfId="3" applyFont="1" applyAlignment="1">
      <alignment vertical="center"/>
    </xf>
    <xf numFmtId="0" fontId="13" fillId="0" borderId="0" xfId="3"/>
    <xf numFmtId="165" fontId="5" fillId="3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165" fontId="5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17" fillId="0" borderId="1" xfId="5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  <xf numFmtId="9" fontId="4" fillId="0" borderId="1" xfId="2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165" fontId="5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165" fontId="18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vertical="center"/>
    </xf>
    <xf numFmtId="49" fontId="5" fillId="3" borderId="1" xfId="0" applyNumberFormat="1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165" fontId="5" fillId="5" borderId="1" xfId="0" applyNumberFormat="1" applyFont="1" applyFill="1" applyBorder="1" applyAlignment="1">
      <alignment horizontal="center" vertical="center"/>
    </xf>
    <xf numFmtId="165" fontId="5" fillId="4" borderId="1" xfId="0" applyNumberFormat="1" applyFont="1" applyFill="1" applyBorder="1" applyAlignment="1">
      <alignment horizontal="center" vertical="center"/>
    </xf>
    <xf numFmtId="9" fontId="5" fillId="3" borderId="1" xfId="2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6" fontId="10" fillId="0" borderId="0" xfId="1" applyNumberFormat="1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167" fontId="5" fillId="0" borderId="0" xfId="6" applyNumberFormat="1" applyFont="1"/>
    <xf numFmtId="166" fontId="2" fillId="0" borderId="0" xfId="1" applyNumberFormat="1" applyFont="1"/>
    <xf numFmtId="0" fontId="2" fillId="0" borderId="0" xfId="1" applyNumberFormat="1" applyFont="1"/>
    <xf numFmtId="166" fontId="1" fillId="0" borderId="0" xfId="1" applyNumberFormat="1" applyFont="1"/>
    <xf numFmtId="0" fontId="19" fillId="0" borderId="0" xfId="7" applyFont="1" applyAlignment="1">
      <alignment horizontal="center"/>
    </xf>
    <xf numFmtId="0" fontId="19" fillId="0" borderId="0" xfId="7" applyFont="1" applyAlignment="1">
      <alignment horizontal="right"/>
    </xf>
    <xf numFmtId="0" fontId="20" fillId="0" borderId="0" xfId="7" applyFont="1"/>
    <xf numFmtId="0" fontId="19" fillId="0" borderId="0" xfId="7" applyFont="1"/>
    <xf numFmtId="0" fontId="19" fillId="0" borderId="0" xfId="7" applyFont="1" applyAlignment="1">
      <alignment horizontal="left"/>
    </xf>
    <xf numFmtId="166" fontId="21" fillId="0" borderId="0" xfId="1" applyNumberFormat="1" applyFont="1"/>
    <xf numFmtId="166" fontId="19" fillId="0" borderId="0" xfId="1" applyNumberFormat="1" applyFont="1"/>
    <xf numFmtId="9" fontId="19" fillId="0" borderId="0" xfId="2" applyFont="1"/>
    <xf numFmtId="166" fontId="17" fillId="0" borderId="0" xfId="1" applyNumberFormat="1" applyFont="1"/>
    <xf numFmtId="49" fontId="5" fillId="3" borderId="5" xfId="0" applyNumberFormat="1" applyFont="1" applyFill="1" applyBorder="1" applyAlignment="1">
      <alignment horizontal="center" vertical="center"/>
    </xf>
    <xf numFmtId="49" fontId="5" fillId="3" borderId="6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3" borderId="1" xfId="0" applyNumberFormat="1" applyFont="1" applyFill="1" applyBorder="1" applyAlignment="1">
      <alignment horizontal="center" vertical="center"/>
    </xf>
    <xf numFmtId="165" fontId="5" fillId="4" borderId="3" xfId="0" applyNumberFormat="1" applyFont="1" applyFill="1" applyBorder="1" applyAlignment="1">
      <alignment horizontal="center" vertical="center" wrapText="1"/>
    </xf>
    <xf numFmtId="165" fontId="5" fillId="4" borderId="2" xfId="0" applyNumberFormat="1" applyFont="1" applyFill="1" applyBorder="1" applyAlignment="1">
      <alignment horizontal="center" vertical="center" wrapText="1"/>
    </xf>
    <xf numFmtId="9" fontId="5" fillId="3" borderId="3" xfId="2" applyFont="1" applyFill="1" applyBorder="1" applyAlignment="1">
      <alignment horizontal="center" vertical="center" wrapText="1"/>
    </xf>
    <xf numFmtId="9" fontId="5" fillId="3" borderId="2" xfId="2" applyFont="1" applyFill="1" applyBorder="1" applyAlignment="1">
      <alignment horizontal="center" vertical="center" wrapText="1"/>
    </xf>
    <xf numFmtId="165" fontId="5" fillId="3" borderId="3" xfId="0" applyNumberFormat="1" applyFont="1" applyFill="1" applyBorder="1" applyAlignment="1">
      <alignment horizontal="center" vertical="center" wrapText="1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 wrapText="1"/>
    </xf>
    <xf numFmtId="165" fontId="14" fillId="3" borderId="3" xfId="0" applyNumberFormat="1" applyFont="1" applyFill="1" applyBorder="1" applyAlignment="1">
      <alignment horizontal="center" vertical="center" wrapText="1"/>
    </xf>
    <xf numFmtId="165" fontId="14" fillId="3" borderId="2" xfId="0" applyNumberFormat="1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 wrapText="1"/>
    </xf>
    <xf numFmtId="165" fontId="5" fillId="3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14" fontId="5" fillId="3" borderId="3" xfId="0" applyNumberFormat="1" applyFont="1" applyFill="1" applyBorder="1" applyAlignment="1">
      <alignment horizontal="center" vertical="center" wrapText="1"/>
    </xf>
    <xf numFmtId="14" fontId="5" fillId="3" borderId="2" xfId="0" applyNumberFormat="1" applyFont="1" applyFill="1" applyBorder="1" applyAlignment="1">
      <alignment horizontal="center" vertical="center"/>
    </xf>
  </cellXfs>
  <cellStyles count="8">
    <cellStyle name="Comma" xfId="1" builtinId="3"/>
    <cellStyle name="Comma 10" xfId="4" xr:uid="{57E7E26D-459A-46D1-A454-B52CC9D1F8B5}"/>
    <cellStyle name="Comma 2 4" xfId="6" xr:uid="{7D65197B-5E22-449A-BFA4-09E863EC5C57}"/>
    <cellStyle name="Normal" xfId="0" builtinId="0"/>
    <cellStyle name="Normal 10" xfId="3" xr:uid="{41F0616D-7078-440D-A651-5FFB271D0851}"/>
    <cellStyle name="Normal 13" xfId="7" xr:uid="{A8F520FC-F8D7-4F79-ACB2-55F4D3FCD45F}"/>
    <cellStyle name="Normal 2 12 3" xfId="5" xr:uid="{5866B8F9-02CF-4968-B6CD-8C93F93CF079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NG%20A%20new\BANG%20DOI%20CHIEU%20CUOC%20XE%202023\BK%20CVC%20BAO%20HUNG%20PHAT%2020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02"/>
      <sheetName val="T01"/>
      <sheetName val="092022"/>
      <sheetName val="CHECK"/>
      <sheetName val="DL"/>
    </sheetNames>
    <sheetDataSet>
      <sheetData sheetId="0"/>
      <sheetData sheetId="1"/>
      <sheetData sheetId="2"/>
      <sheetData sheetId="3"/>
      <sheetData sheetId="4">
        <row r="3">
          <cell r="B3" t="str">
            <v>GAOU2111663</v>
          </cell>
          <cell r="C3" t="str">
            <v>641932</v>
          </cell>
          <cell r="D3" t="str">
            <v>Nông Sản AT</v>
          </cell>
          <cell r="E3" t="str">
            <v>Vu Nguyen</v>
          </cell>
          <cell r="F3">
            <v>1</v>
          </cell>
          <cell r="G3">
            <v>0</v>
          </cell>
          <cell r="H3" t="str">
            <v>Hòa Lợi, Bến Cát, Bình Dương</v>
          </cell>
          <cell r="I3" t="str">
            <v>80%, lh Mr Chiến 098 8706347, đi Hưng Yên - lót 1 cuộn giấy /cont</v>
          </cell>
          <cell r="K3" t="str">
            <v>Bến Nghé</v>
          </cell>
          <cell r="L3">
            <v>3080000</v>
          </cell>
          <cell r="M3">
            <v>0</v>
          </cell>
          <cell r="N3">
            <v>1</v>
          </cell>
          <cell r="O3">
            <v>0</v>
          </cell>
          <cell r="P3">
            <v>357500</v>
          </cell>
        </row>
        <row r="4">
          <cell r="B4" t="str">
            <v>GAOU2131741</v>
          </cell>
          <cell r="C4" t="str">
            <v>622704</v>
          </cell>
          <cell r="D4" t="str">
            <v>Đạt Thắng Home</v>
          </cell>
          <cell r="E4" t="str">
            <v>Phuong Nhi</v>
          </cell>
          <cell r="F4">
            <v>1</v>
          </cell>
          <cell r="G4">
            <v>0</v>
          </cell>
          <cell r="H4" t="str">
            <v>KCN Mỹ Xuân A, H.Tân Thành, Bà Rịa - Vũng Tàu.</v>
          </cell>
          <cell r="I4" t="str">
            <v>75%, Nhà máy Viglacera Bạch Mã</v>
          </cell>
          <cell r="K4" t="str">
            <v>Vict</v>
          </cell>
          <cell r="L4">
            <v>3000000</v>
          </cell>
          <cell r="M4">
            <v>0</v>
          </cell>
          <cell r="N4">
            <v>1</v>
          </cell>
          <cell r="O4">
            <v>0</v>
          </cell>
          <cell r="P4">
            <v>371759</v>
          </cell>
        </row>
        <row r="5">
          <cell r="B5" t="str">
            <v>TRHU2444636</v>
          </cell>
          <cell r="C5" t="str">
            <v>622710</v>
          </cell>
          <cell r="D5" t="str">
            <v>Ngọc Minh</v>
          </cell>
          <cell r="E5" t="str">
            <v>Phuong Nhi</v>
          </cell>
          <cell r="F5">
            <v>1</v>
          </cell>
          <cell r="G5">
            <v>0</v>
          </cell>
          <cell r="H5" t="str">
            <v>KCN Mỹ Xuân A, H.Tân Thành, Bà Rịa - Vũng Tàu.</v>
          </cell>
          <cell r="I5" t="str">
            <v>75%, NM Viglacera Mỹ Đức + Bạch Mã (MĐ trước)</v>
          </cell>
          <cell r="K5" t="str">
            <v>Vict</v>
          </cell>
          <cell r="L5">
            <v>3000000</v>
          </cell>
          <cell r="M5">
            <v>0</v>
          </cell>
          <cell r="N5">
            <v>1</v>
          </cell>
          <cell r="O5">
            <v>0</v>
          </cell>
          <cell r="P5">
            <v>371759</v>
          </cell>
        </row>
        <row r="6">
          <cell r="B6" t="str">
            <v>FSCU7421715</v>
          </cell>
          <cell r="C6" t="str">
            <v>641933</v>
          </cell>
          <cell r="D6" t="str">
            <v>Hùng Linh Vina</v>
          </cell>
          <cell r="E6" t="str">
            <v>Vu Nguyen</v>
          </cell>
          <cell r="F6">
            <v>1</v>
          </cell>
          <cell r="G6">
            <v>0</v>
          </cell>
          <cell r="H6" t="str">
            <v>Long Hà, Phước Long, Bình Phước</v>
          </cell>
          <cell r="I6" t="str">
            <v>kho Bù Nho mới, lh: Mr Ký 0976303337, mooc 20, giao Hưng Yên- lót 1 cuộn giấy /cont- 21.770kg</v>
          </cell>
          <cell r="J6" t="str">
            <v>Bến Nghé</v>
          </cell>
          <cell r="K6" t="str">
            <v>Bến Nghé</v>
          </cell>
          <cell r="L6">
            <v>6750000</v>
          </cell>
          <cell r="M6">
            <v>1</v>
          </cell>
          <cell r="N6">
            <v>1</v>
          </cell>
          <cell r="O6">
            <v>234850</v>
          </cell>
          <cell r="P6">
            <v>357500</v>
          </cell>
        </row>
        <row r="7">
          <cell r="B7" t="str">
            <v>DRYU2887319</v>
          </cell>
          <cell r="C7" t="str">
            <v>622703</v>
          </cell>
          <cell r="D7" t="str">
            <v>Hùng Linh Vina</v>
          </cell>
          <cell r="E7" t="str">
            <v>Vu Nguyen</v>
          </cell>
          <cell r="F7">
            <v>1</v>
          </cell>
          <cell r="G7">
            <v>0</v>
          </cell>
          <cell r="H7" t="str">
            <v>Long Hà, Phước Long, Bình Phước</v>
          </cell>
          <cell r="I7" t="str">
            <v>kho Bù Nho mới, lh: Mr Ký 0976303337, mooc 20, giao Hà Nam- lót 1 cuộn giấy /cont- 22.280kg- bx DA 150k</v>
          </cell>
          <cell r="J7" t="str">
            <v>Bến Nghé</v>
          </cell>
          <cell r="K7" t="str">
            <v>Bến Nghé</v>
          </cell>
          <cell r="L7">
            <v>6750000</v>
          </cell>
          <cell r="M7">
            <v>1</v>
          </cell>
          <cell r="N7">
            <v>1</v>
          </cell>
          <cell r="O7">
            <v>234850</v>
          </cell>
          <cell r="P7">
            <v>357500</v>
          </cell>
        </row>
        <row r="8">
          <cell r="B8" t="str">
            <v>TCLU3583234</v>
          </cell>
          <cell r="C8" t="str">
            <v>622709</v>
          </cell>
          <cell r="D8" t="str">
            <v>Hùng Linh Vina</v>
          </cell>
          <cell r="E8" t="str">
            <v>Vu Nguyen</v>
          </cell>
          <cell r="F8">
            <v>1</v>
          </cell>
          <cell r="G8">
            <v>0</v>
          </cell>
          <cell r="H8" t="str">
            <v>Long Hà, Phước Long, Bình Phước</v>
          </cell>
          <cell r="I8" t="str">
            <v>kho Bù Nho mới, lh: Mr Ký 0976303337, mooc 20, giao Hà Nam- lót 1 cuộn giấy /cont- 21.300kg- bx DA 150k</v>
          </cell>
          <cell r="J8" t="str">
            <v>Vinalink</v>
          </cell>
          <cell r="K8" t="str">
            <v>Bến Nghé</v>
          </cell>
          <cell r="L8">
            <v>6750000</v>
          </cell>
          <cell r="M8">
            <v>0</v>
          </cell>
          <cell r="N8">
            <v>1</v>
          </cell>
          <cell r="O8">
            <v>410000</v>
          </cell>
          <cell r="P8">
            <v>357500</v>
          </cell>
        </row>
        <row r="9">
          <cell r="B9" t="str">
            <v>GAOU2133282</v>
          </cell>
          <cell r="C9" t="str">
            <v>339623</v>
          </cell>
          <cell r="D9" t="str">
            <v>GCFood</v>
          </cell>
          <cell r="E9" t="str">
            <v>Pham Dai</v>
          </cell>
          <cell r="F9">
            <v>1</v>
          </cell>
          <cell r="G9">
            <v>0</v>
          </cell>
          <cell r="H9" t="str">
            <v>KCN Thanh Hải, Phan Rang , Tháp Chàm, Ninh Thuận</v>
          </cell>
          <cell r="I9" t="str">
            <v>Giao Hưng Yên - lh: Ms Đào 093 8588607</v>
          </cell>
          <cell r="J9" t="str">
            <v>Vict</v>
          </cell>
          <cell r="K9" t="str">
            <v>Vict</v>
          </cell>
          <cell r="L9">
            <v>13500000</v>
          </cell>
          <cell r="M9">
            <v>1</v>
          </cell>
          <cell r="N9">
            <v>1</v>
          </cell>
          <cell r="O9">
            <v>244444</v>
          </cell>
          <cell r="P9">
            <v>371759</v>
          </cell>
        </row>
        <row r="10">
          <cell r="B10" t="str">
            <v>GAOU2204128</v>
          </cell>
          <cell r="C10" t="str">
            <v>641940</v>
          </cell>
          <cell r="D10" t="str">
            <v>GCFood</v>
          </cell>
          <cell r="E10" t="str">
            <v>Pham Dai</v>
          </cell>
          <cell r="F10">
            <v>1</v>
          </cell>
          <cell r="G10">
            <v>0</v>
          </cell>
          <cell r="H10" t="str">
            <v>KCN Thanh Hải, Phan Rang , Tháp Chàm, Ninh Thuận</v>
          </cell>
          <cell r="I10" t="str">
            <v>Giao Hà Nội - lh: Ms Đào 093 8588607</v>
          </cell>
          <cell r="J10" t="str">
            <v>Bến Nghé</v>
          </cell>
          <cell r="K10" t="str">
            <v>Bến Nghé</v>
          </cell>
          <cell r="L10">
            <v>13500000</v>
          </cell>
          <cell r="M10">
            <v>1</v>
          </cell>
          <cell r="N10">
            <v>1</v>
          </cell>
          <cell r="O10">
            <v>234850</v>
          </cell>
          <cell r="P10">
            <v>357500</v>
          </cell>
        </row>
        <row r="11">
          <cell r="B11" t="str">
            <v>TTNU1379577</v>
          </cell>
          <cell r="C11" t="str">
            <v>670983</v>
          </cell>
          <cell r="D11" t="str">
            <v>Hùng Linh Vina</v>
          </cell>
          <cell r="E11" t="str">
            <v>Vu Nguyen</v>
          </cell>
          <cell r="F11">
            <v>1</v>
          </cell>
          <cell r="G11">
            <v>0</v>
          </cell>
          <cell r="H11" t="str">
            <v>Long Hà, Phước Long, Bình Phước</v>
          </cell>
          <cell r="I11" t="str">
            <v>kho Bù Nho mới, lh: Mr Ký 0976303337, mooc 20, giao Hà Nam- lót 1 cuộn giấy /cont, 21.870kg- bx DA 150k</v>
          </cell>
          <cell r="K11" t="str">
            <v>Vict</v>
          </cell>
          <cell r="L11">
            <v>6750000</v>
          </cell>
          <cell r="M11">
            <v>0</v>
          </cell>
          <cell r="N11">
            <v>1</v>
          </cell>
          <cell r="O11">
            <v>0</v>
          </cell>
          <cell r="P11">
            <v>371759</v>
          </cell>
        </row>
        <row r="12">
          <cell r="B12" t="str">
            <v>GMDU2183433</v>
          </cell>
          <cell r="C12" t="str">
            <v>558497</v>
          </cell>
          <cell r="D12" t="str">
            <v>Hùng Linh Vina</v>
          </cell>
          <cell r="E12" t="str">
            <v>Vu Nguyen</v>
          </cell>
          <cell r="F12">
            <v>1</v>
          </cell>
          <cell r="G12">
            <v>0</v>
          </cell>
          <cell r="H12" t="str">
            <v>Long Hà, Phước Long, Bình Phước</v>
          </cell>
          <cell r="I12" t="str">
            <v>kho Bù Nho mới, lh: Mr Ký 0976303337, mooc 20, giao Hưng Yên- lót 1 cuộn giấy /cont- bx DA 150k</v>
          </cell>
          <cell r="J12" t="str">
            <v>Vinalink</v>
          </cell>
          <cell r="K12" t="str">
            <v>SP-ITC</v>
          </cell>
          <cell r="L12">
            <v>6750000</v>
          </cell>
          <cell r="M12">
            <v>0</v>
          </cell>
          <cell r="N12">
            <v>0</v>
          </cell>
          <cell r="O12">
            <v>410000</v>
          </cell>
          <cell r="P12">
            <v>401500</v>
          </cell>
        </row>
        <row r="13">
          <cell r="B13" t="str">
            <v>GAOU2116963</v>
          </cell>
          <cell r="C13" t="str">
            <v>347540</v>
          </cell>
          <cell r="D13" t="str">
            <v>CJFIV</v>
          </cell>
          <cell r="E13" t="str">
            <v>Dinh Ngoc</v>
          </cell>
          <cell r="F13">
            <v>1</v>
          </cell>
          <cell r="G13">
            <v>0</v>
          </cell>
          <cell r="H13" t="str">
            <v>KCN Mỹ Xuân B1, Tân Thành, Bà Rịa-Vũng Tàu</v>
          </cell>
          <cell r="I13" t="str">
            <v>80%, lh a Trưng 0962455746</v>
          </cell>
          <cell r="K13" t="str">
            <v>Bến Nghé</v>
          </cell>
          <cell r="L13">
            <v>3600000</v>
          </cell>
          <cell r="M13">
            <v>0</v>
          </cell>
          <cell r="N13">
            <v>1</v>
          </cell>
          <cell r="O13">
            <v>0</v>
          </cell>
          <cell r="P13">
            <v>357500</v>
          </cell>
        </row>
        <row r="14">
          <cell r="B14" t="str">
            <v>DRYU3047684</v>
          </cell>
          <cell r="C14" t="str">
            <v>641928</v>
          </cell>
          <cell r="D14" t="str">
            <v>Thanh Tùng</v>
          </cell>
          <cell r="E14" t="str">
            <v>Huy Phuong</v>
          </cell>
          <cell r="F14">
            <v>1</v>
          </cell>
          <cell r="G14">
            <v>0</v>
          </cell>
          <cell r="H14" t="str">
            <v>Tỉnh Lộ 10, Bình Chánh</v>
          </cell>
          <cell r="I14" t="str">
            <v>lh 0973297954 chị Liên-mooc 20</v>
          </cell>
          <cell r="K14" t="str">
            <v>Vict</v>
          </cell>
          <cell r="L14">
            <v>2600000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</row>
        <row r="15">
          <cell r="B15" t="str">
            <v>GAOU2115000</v>
          </cell>
          <cell r="C15" t="str">
            <v>641927</v>
          </cell>
          <cell r="D15" t="str">
            <v>Hùng Linh Vina</v>
          </cell>
          <cell r="E15" t="str">
            <v>Vu Nguyen</v>
          </cell>
          <cell r="F15">
            <v>1</v>
          </cell>
          <cell r="G15">
            <v>0</v>
          </cell>
          <cell r="H15" t="str">
            <v>Long Hà, Phước Long, Bình Phước</v>
          </cell>
          <cell r="I15" t="str">
            <v>kho Bù Nho mới, lh: Mr Ký 0976303337, mooc 20, giao Hà Nam- lót 1 cuộn giấy /cont- bx DA 150k</v>
          </cell>
          <cell r="J15" t="str">
            <v>HTN</v>
          </cell>
          <cell r="K15" t="str">
            <v>Bến Nghé</v>
          </cell>
          <cell r="L15">
            <v>6750000</v>
          </cell>
          <cell r="M15">
            <v>0</v>
          </cell>
          <cell r="N15">
            <v>1</v>
          </cell>
          <cell r="O15">
            <v>400000</v>
          </cell>
          <cell r="P15">
            <v>357500</v>
          </cell>
        </row>
        <row r="16">
          <cell r="B16" t="str">
            <v>IPXU2164111</v>
          </cell>
          <cell r="C16" t="str">
            <v>347539</v>
          </cell>
          <cell r="D16" t="str">
            <v>Hùng Linh Vina</v>
          </cell>
          <cell r="E16" t="str">
            <v>Vu Nguyen</v>
          </cell>
          <cell r="F16">
            <v>1</v>
          </cell>
          <cell r="G16">
            <v>0</v>
          </cell>
          <cell r="H16" t="str">
            <v>Long Hà, Phước Long, Bình Phước</v>
          </cell>
          <cell r="I16" t="str">
            <v>90%, kho Bù Nho mới, lh: Mr Ký 0976303337, mooc 20, giao Hưng Yên- lót 1 cuộn giấy /cont- bx DA 150k</v>
          </cell>
          <cell r="K16" t="str">
            <v>Bến Nghé</v>
          </cell>
          <cell r="L16">
            <v>6075000</v>
          </cell>
          <cell r="M16">
            <v>0</v>
          </cell>
          <cell r="N16">
            <v>1</v>
          </cell>
          <cell r="O16">
            <v>0</v>
          </cell>
          <cell r="P16">
            <v>357500</v>
          </cell>
        </row>
        <row r="17">
          <cell r="B17" t="str">
            <v>HACU2215717</v>
          </cell>
          <cell r="C17" t="str">
            <v>622639</v>
          </cell>
          <cell r="D17" t="str">
            <v>Growmax</v>
          </cell>
          <cell r="E17" t="str">
            <v>Dinh Vinh</v>
          </cell>
          <cell r="F17">
            <v>1</v>
          </cell>
          <cell r="G17">
            <v>0</v>
          </cell>
          <cell r="H17" t="str">
            <v>KCN Lộc An, Bình Sơn, H.Long Thành, Đồng Nai</v>
          </cell>
          <cell r="I17" t="str">
            <v>lhe 0948449449 - đký lấy hàng cho Đông á đi HP-xe đi sớm sắp tài, cont khô, sạch, ko gỉ sét, bx 110k</v>
          </cell>
          <cell r="K17" t="str">
            <v>Vict</v>
          </cell>
          <cell r="L17">
            <v>3600000</v>
          </cell>
          <cell r="M17">
            <v>0</v>
          </cell>
          <cell r="N17">
            <v>1</v>
          </cell>
          <cell r="O17">
            <v>0</v>
          </cell>
          <cell r="P17">
            <v>371759</v>
          </cell>
        </row>
        <row r="18">
          <cell r="B18" t="str">
            <v>DRYU2853160</v>
          </cell>
          <cell r="C18" t="str">
            <v>622640</v>
          </cell>
          <cell r="D18" t="str">
            <v>Hùng Linh Vina</v>
          </cell>
          <cell r="E18" t="str">
            <v>Vu Nguyen</v>
          </cell>
          <cell r="F18">
            <v>1</v>
          </cell>
          <cell r="G18">
            <v>0</v>
          </cell>
          <cell r="H18" t="str">
            <v>Long Hà, Phước Long, Bình Phước</v>
          </cell>
          <cell r="I18" t="str">
            <v>kho Bù Nho mới, lh: Mr Ký 0976303337, mooc 20, giao Hưng Yên- lót 1 cuộn giấy /cont- bx DA 150k</v>
          </cell>
          <cell r="J18" t="str">
            <v>Vinalink</v>
          </cell>
          <cell r="K18" t="str">
            <v>Bến Nghé</v>
          </cell>
          <cell r="L18">
            <v>6650000</v>
          </cell>
          <cell r="M18">
            <v>0</v>
          </cell>
          <cell r="N18">
            <v>1</v>
          </cell>
          <cell r="O18">
            <v>0</v>
          </cell>
          <cell r="P18">
            <v>0</v>
          </cell>
        </row>
        <row r="19">
          <cell r="B19" t="str">
            <v>DRYU2044422</v>
          </cell>
          <cell r="C19" t="str">
            <v>641938</v>
          </cell>
          <cell r="D19" t="str">
            <v>Đạt Thắng Home</v>
          </cell>
          <cell r="E19" t="str">
            <v>Phuong Nhi</v>
          </cell>
          <cell r="F19">
            <v>1</v>
          </cell>
          <cell r="G19">
            <v>0</v>
          </cell>
          <cell r="H19" t="str">
            <v>KCN Mỹ Xuân A, H.Tân Thành, Bà Rịa - Vũng Tàu.</v>
          </cell>
          <cell r="I19" t="str">
            <v>Nhà máy Viglacera Mỹ Đức</v>
          </cell>
          <cell r="K19" t="str">
            <v>Bến Nghé</v>
          </cell>
          <cell r="L19">
            <v>0</v>
          </cell>
          <cell r="M19">
            <v>0</v>
          </cell>
          <cell r="N19">
            <v>1</v>
          </cell>
          <cell r="O19">
            <v>0</v>
          </cell>
          <cell r="P19">
            <v>357500</v>
          </cell>
        </row>
        <row r="20">
          <cell r="B20" t="str">
            <v>GAOU2132938</v>
          </cell>
          <cell r="C20" t="str">
            <v>347538</v>
          </cell>
          <cell r="D20" t="str">
            <v>Dinh Duỡng EZ</v>
          </cell>
          <cell r="E20" t="str">
            <v>Huy Cong</v>
          </cell>
          <cell r="F20">
            <v>1</v>
          </cell>
          <cell r="G20">
            <v>0</v>
          </cell>
          <cell r="H20" t="str">
            <v>Huyện Vĩnh Cửu, Đồng Nai.</v>
          </cell>
          <cell r="I20" t="str">
            <v>lh: Mr Hải: 0983 606 184 hoặc A Cường : 0917173832, gần Nhà máy nuớc Thiện Tân</v>
          </cell>
          <cell r="K20" t="str">
            <v>Vict</v>
          </cell>
          <cell r="L20">
            <v>3750000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B21" t="str">
            <v>IPXU3931780</v>
          </cell>
          <cell r="C21" t="str">
            <v>622633</v>
          </cell>
          <cell r="D21" t="str">
            <v>Tongwei HD</v>
          </cell>
          <cell r="E21" t="str">
            <v>Cong Ben</v>
          </cell>
          <cell r="F21">
            <v>1</v>
          </cell>
          <cell r="G21">
            <v>0</v>
          </cell>
          <cell r="H21" t="str">
            <v>KCN Tân Hương, Châu Thành,Tiền Giang</v>
          </cell>
          <cell r="I21" t="str">
            <v>mua bạt 210k</v>
          </cell>
          <cell r="K21" t="str">
            <v>Bến Nghé</v>
          </cell>
          <cell r="L21">
            <v>0</v>
          </cell>
          <cell r="M21">
            <v>0</v>
          </cell>
          <cell r="N21">
            <v>1</v>
          </cell>
          <cell r="O21">
            <v>0</v>
          </cell>
          <cell r="P21">
            <v>357500</v>
          </cell>
        </row>
        <row r="22">
          <cell r="B22" t="str">
            <v>GAOU2112654</v>
          </cell>
          <cell r="C22" t="str">
            <v>347598</v>
          </cell>
          <cell r="D22" t="str">
            <v>GCFood</v>
          </cell>
          <cell r="E22" t="str">
            <v>Pham Dai</v>
          </cell>
          <cell r="F22">
            <v>1</v>
          </cell>
          <cell r="G22">
            <v>0</v>
          </cell>
          <cell r="H22" t="str">
            <v>KCN Thanh Hải, Phan Rang , Tháp Chàm, Ninh Thuận</v>
          </cell>
          <cell r="I22" t="str">
            <v>Giao Hà Nội - lh: Ms Đào 093 8588607</v>
          </cell>
          <cell r="J22" t="str">
            <v>Vinalink</v>
          </cell>
          <cell r="K22" t="str">
            <v>Bến Nghé</v>
          </cell>
          <cell r="L22">
            <v>11300000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B23" t="str">
            <v>GAOU2116388</v>
          </cell>
          <cell r="C23" t="str">
            <v>347534</v>
          </cell>
          <cell r="D23" t="str">
            <v>Kuang Tai VN</v>
          </cell>
          <cell r="E23" t="str">
            <v>Duy Tan</v>
          </cell>
          <cell r="F23">
            <v>1</v>
          </cell>
          <cell r="G23">
            <v>0</v>
          </cell>
          <cell r="H23" t="str">
            <v>KCN Nhơn Trạch 3, Nhơn Trạch, Đồng Nai</v>
          </cell>
          <cell r="I23" t="str">
            <v>lh a Tuấn 0933454839-  theo định vị- giao bắc ninh</v>
          </cell>
          <cell r="K23" t="str">
            <v>Bến Nghé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</row>
        <row r="24">
          <cell r="B24" t="str">
            <v>VOSU1811379</v>
          </cell>
          <cell r="C24" t="str">
            <v>098981</v>
          </cell>
          <cell r="D24" t="str">
            <v>Hùng Linh Vina</v>
          </cell>
          <cell r="E24" t="str">
            <v>Vu Nguyen</v>
          </cell>
          <cell r="F24">
            <v>1</v>
          </cell>
          <cell r="G24">
            <v>0</v>
          </cell>
          <cell r="H24" t="str">
            <v>Long Hà, Phước Long, Bình Phước</v>
          </cell>
          <cell r="I24" t="str">
            <v>kho Bù Nho mới, lh: Mr Ký 0976303337, mooc 20, giao Hưng Yên- lót 1 cuộn giấy /cont- 22.530kg- bx DA 150k</v>
          </cell>
          <cell r="J24" t="str">
            <v>Tân Thuận</v>
          </cell>
          <cell r="K24" t="str">
            <v>Tân Thuận</v>
          </cell>
          <cell r="L24">
            <v>6650000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B25" t="str">
            <v>DRYU2898735</v>
          </cell>
          <cell r="C25" t="str">
            <v>0049908</v>
          </cell>
          <cell r="D25" t="str">
            <v>Hùng Linh Vina</v>
          </cell>
          <cell r="E25" t="str">
            <v>Vu Nguyen</v>
          </cell>
          <cell r="F25">
            <v>1</v>
          </cell>
          <cell r="G25">
            <v>0</v>
          </cell>
          <cell r="H25" t="str">
            <v>Long Hà, Phước Long, Bình Phước</v>
          </cell>
          <cell r="I25" t="str">
            <v>kho Bù Nho mới, lh: Mr Ký 0976303337, mooc 20, giao Hà Nam- lót 1 cuộn giấy /cont- bx DA 150k</v>
          </cell>
          <cell r="J25" t="str">
            <v>Dầu Thực Vật</v>
          </cell>
          <cell r="K25" t="str">
            <v>Hiệp Phước</v>
          </cell>
          <cell r="L25">
            <v>6650000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</row>
        <row r="26">
          <cell r="B26" t="str">
            <v>TRHU2091781</v>
          </cell>
          <cell r="C26" t="str">
            <v>347596</v>
          </cell>
          <cell r="D26" t="str">
            <v>Thăng Long</v>
          </cell>
          <cell r="E26" t="str">
            <v>Cong Ty</v>
          </cell>
          <cell r="F26">
            <v>1</v>
          </cell>
          <cell r="G26">
            <v>0</v>
          </cell>
          <cell r="H26" t="str">
            <v>KCN Đức Hòa, Long An</v>
          </cell>
          <cell r="K26" t="str">
            <v>Vict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</row>
        <row r="27">
          <cell r="B27" t="str">
            <v>TRHU3256865</v>
          </cell>
          <cell r="D27" t="str">
            <v>Nhựa Tín Kim</v>
          </cell>
          <cell r="E27" t="str">
            <v>Pham Dai</v>
          </cell>
          <cell r="F27">
            <v>1</v>
          </cell>
          <cell r="G27">
            <v>0</v>
          </cell>
          <cell r="H27" t="str">
            <v>KCN Đồng An 2, P.Hòa Phú, Thủ Dầu Một, Bình Dương</v>
          </cell>
          <cell r="I27" t="str">
            <v>Ms Ngọc 083 7060187</v>
          </cell>
          <cell r="K27" t="str">
            <v>Bến Nghé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</row>
        <row r="28">
          <cell r="D28" t="str">
            <v>Hùng Linh Vina</v>
          </cell>
          <cell r="E28" t="str">
            <v>Vu Nguyen</v>
          </cell>
          <cell r="F28">
            <v>1</v>
          </cell>
          <cell r="G28">
            <v>0</v>
          </cell>
          <cell r="H28" t="str">
            <v>Phước Tín, Phước Long, Bình Phước</v>
          </cell>
          <cell r="I28" t="str">
            <v>lh: 0971903923 chị Hiền -  mooc 20 - giao Hà Nam - lót 1 cuộn giấy/cont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</row>
        <row r="29">
          <cell r="M29">
            <v>0</v>
          </cell>
          <cell r="N29">
            <v>0</v>
          </cell>
          <cell r="O29">
            <v>0</v>
          </cell>
          <cell r="P2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15C85-86CA-41BD-9019-2B16A57C6397}">
  <dimension ref="A1:IU39"/>
  <sheetViews>
    <sheetView tabSelected="1" zoomScale="85" zoomScaleNormal="85" workbookViewId="0">
      <pane ySplit="11" topLeftCell="A12" activePane="bottomLeft" state="frozen"/>
      <selection pane="bottomLeft" activeCell="W30" sqref="W30"/>
    </sheetView>
  </sheetViews>
  <sheetFormatPr defaultRowHeight="15.75" x14ac:dyDescent="0.25"/>
  <cols>
    <col min="1" max="1" width="5.5703125" style="68" customWidth="1"/>
    <col min="2" max="2" width="11.85546875" style="69" customWidth="1"/>
    <col min="3" max="3" width="14.85546875" style="68" hidden="1" customWidth="1"/>
    <col min="4" max="4" width="16" style="70" bestFit="1" customWidth="1"/>
    <col min="5" max="5" width="13.7109375" style="71" hidden="1" customWidth="1"/>
    <col min="6" max="6" width="7.42578125" style="71" customWidth="1"/>
    <col min="7" max="7" width="7" style="71" customWidth="1"/>
    <col min="8" max="8" width="33.28515625" style="72" customWidth="1"/>
    <col min="9" max="9" width="10.5703125" style="71" customWidth="1"/>
    <col min="10" max="10" width="12.7109375" style="72" customWidth="1"/>
    <col min="11" max="11" width="11" style="73" customWidth="1"/>
    <col min="12" max="12" width="11.5703125" style="74" customWidth="1"/>
    <col min="13" max="14" width="11.5703125" style="73" hidden="1" customWidth="1"/>
    <col min="15" max="15" width="11.5703125" style="74" hidden="1" customWidth="1"/>
    <col min="16" max="17" width="11.5703125" style="74" customWidth="1"/>
    <col min="18" max="18" width="11.5703125" style="71" hidden="1" customWidth="1"/>
    <col min="19" max="19" width="13.42578125" style="71" hidden="1" customWidth="1"/>
    <col min="20" max="20" width="11" style="71" customWidth="1"/>
    <col min="21" max="21" width="12.85546875" style="75" hidden="1" customWidth="1"/>
    <col min="22" max="22" width="18.140625" style="76" hidden="1" customWidth="1"/>
    <col min="23" max="23" width="7.28515625" style="75" customWidth="1"/>
    <col min="24" max="24" width="13.42578125" style="74" customWidth="1"/>
    <col min="25" max="25" width="15.42578125" style="71" hidden="1" customWidth="1"/>
    <col min="26" max="26" width="14.7109375" style="71" customWidth="1"/>
    <col min="27" max="256" width="9.140625" style="71"/>
    <col min="257" max="257" width="8" style="71" customWidth="1"/>
    <col min="258" max="258" width="11.85546875" style="71" customWidth="1"/>
    <col min="259" max="259" width="0" style="71" hidden="1" customWidth="1"/>
    <col min="260" max="260" width="16" style="71" bestFit="1" customWidth="1"/>
    <col min="261" max="261" width="0" style="71" hidden="1" customWidth="1"/>
    <col min="262" max="262" width="7.42578125" style="71" customWidth="1"/>
    <col min="263" max="263" width="0" style="71" hidden="1" customWidth="1"/>
    <col min="264" max="264" width="47.85546875" style="71" customWidth="1"/>
    <col min="265" max="266" width="14.85546875" style="71" customWidth="1"/>
    <col min="267" max="268" width="11.5703125" style="71" customWidth="1"/>
    <col min="269" max="271" width="0" style="71" hidden="1" customWidth="1"/>
    <col min="272" max="273" width="11.5703125" style="71" customWidth="1"/>
    <col min="274" max="275" width="0" style="71" hidden="1" customWidth="1"/>
    <col min="276" max="276" width="11.7109375" style="71" customWidth="1"/>
    <col min="277" max="278" width="0" style="71" hidden="1" customWidth="1"/>
    <col min="279" max="279" width="11.85546875" style="71" customWidth="1"/>
    <col min="280" max="280" width="18.140625" style="71" bestFit="1" customWidth="1"/>
    <col min="281" max="281" width="0" style="71" hidden="1" customWidth="1"/>
    <col min="282" max="282" width="15.42578125" style="71" customWidth="1"/>
    <col min="283" max="512" width="9.140625" style="71"/>
    <col min="513" max="513" width="8" style="71" customWidth="1"/>
    <col min="514" max="514" width="11.85546875" style="71" customWidth="1"/>
    <col min="515" max="515" width="0" style="71" hidden="1" customWidth="1"/>
    <col min="516" max="516" width="16" style="71" bestFit="1" customWidth="1"/>
    <col min="517" max="517" width="0" style="71" hidden="1" customWidth="1"/>
    <col min="518" max="518" width="7.42578125" style="71" customWidth="1"/>
    <col min="519" max="519" width="0" style="71" hidden="1" customWidth="1"/>
    <col min="520" max="520" width="47.85546875" style="71" customWidth="1"/>
    <col min="521" max="522" width="14.85546875" style="71" customWidth="1"/>
    <col min="523" max="524" width="11.5703125" style="71" customWidth="1"/>
    <col min="525" max="527" width="0" style="71" hidden="1" customWidth="1"/>
    <col min="528" max="529" width="11.5703125" style="71" customWidth="1"/>
    <col min="530" max="531" width="0" style="71" hidden="1" customWidth="1"/>
    <col min="532" max="532" width="11.7109375" style="71" customWidth="1"/>
    <col min="533" max="534" width="0" style="71" hidden="1" customWidth="1"/>
    <col min="535" max="535" width="11.85546875" style="71" customWidth="1"/>
    <col min="536" max="536" width="18.140625" style="71" bestFit="1" customWidth="1"/>
    <col min="537" max="537" width="0" style="71" hidden="1" customWidth="1"/>
    <col min="538" max="538" width="15.42578125" style="71" customWidth="1"/>
    <col min="539" max="768" width="9.140625" style="71"/>
    <col min="769" max="769" width="8" style="71" customWidth="1"/>
    <col min="770" max="770" width="11.85546875" style="71" customWidth="1"/>
    <col min="771" max="771" width="0" style="71" hidden="1" customWidth="1"/>
    <col min="772" max="772" width="16" style="71" bestFit="1" customWidth="1"/>
    <col min="773" max="773" width="0" style="71" hidden="1" customWidth="1"/>
    <col min="774" max="774" width="7.42578125" style="71" customWidth="1"/>
    <col min="775" max="775" width="0" style="71" hidden="1" customWidth="1"/>
    <col min="776" max="776" width="47.85546875" style="71" customWidth="1"/>
    <col min="777" max="778" width="14.85546875" style="71" customWidth="1"/>
    <col min="779" max="780" width="11.5703125" style="71" customWidth="1"/>
    <col min="781" max="783" width="0" style="71" hidden="1" customWidth="1"/>
    <col min="784" max="785" width="11.5703125" style="71" customWidth="1"/>
    <col min="786" max="787" width="0" style="71" hidden="1" customWidth="1"/>
    <col min="788" max="788" width="11.7109375" style="71" customWidth="1"/>
    <col min="789" max="790" width="0" style="71" hidden="1" customWidth="1"/>
    <col min="791" max="791" width="11.85546875" style="71" customWidth="1"/>
    <col min="792" max="792" width="18.140625" style="71" bestFit="1" customWidth="1"/>
    <col min="793" max="793" width="0" style="71" hidden="1" customWidth="1"/>
    <col min="794" max="794" width="15.42578125" style="71" customWidth="1"/>
    <col min="795" max="1024" width="9.140625" style="71"/>
    <col min="1025" max="1025" width="8" style="71" customWidth="1"/>
    <col min="1026" max="1026" width="11.85546875" style="71" customWidth="1"/>
    <col min="1027" max="1027" width="0" style="71" hidden="1" customWidth="1"/>
    <col min="1028" max="1028" width="16" style="71" bestFit="1" customWidth="1"/>
    <col min="1029" max="1029" width="0" style="71" hidden="1" customWidth="1"/>
    <col min="1030" max="1030" width="7.42578125" style="71" customWidth="1"/>
    <col min="1031" max="1031" width="0" style="71" hidden="1" customWidth="1"/>
    <col min="1032" max="1032" width="47.85546875" style="71" customWidth="1"/>
    <col min="1033" max="1034" width="14.85546875" style="71" customWidth="1"/>
    <col min="1035" max="1036" width="11.5703125" style="71" customWidth="1"/>
    <col min="1037" max="1039" width="0" style="71" hidden="1" customWidth="1"/>
    <col min="1040" max="1041" width="11.5703125" style="71" customWidth="1"/>
    <col min="1042" max="1043" width="0" style="71" hidden="1" customWidth="1"/>
    <col min="1044" max="1044" width="11.7109375" style="71" customWidth="1"/>
    <col min="1045" max="1046" width="0" style="71" hidden="1" customWidth="1"/>
    <col min="1047" max="1047" width="11.85546875" style="71" customWidth="1"/>
    <col min="1048" max="1048" width="18.140625" style="71" bestFit="1" customWidth="1"/>
    <col min="1049" max="1049" width="0" style="71" hidden="1" customWidth="1"/>
    <col min="1050" max="1050" width="15.42578125" style="71" customWidth="1"/>
    <col min="1051" max="1280" width="9.140625" style="71"/>
    <col min="1281" max="1281" width="8" style="71" customWidth="1"/>
    <col min="1282" max="1282" width="11.85546875" style="71" customWidth="1"/>
    <col min="1283" max="1283" width="0" style="71" hidden="1" customWidth="1"/>
    <col min="1284" max="1284" width="16" style="71" bestFit="1" customWidth="1"/>
    <col min="1285" max="1285" width="0" style="71" hidden="1" customWidth="1"/>
    <col min="1286" max="1286" width="7.42578125" style="71" customWidth="1"/>
    <col min="1287" max="1287" width="0" style="71" hidden="1" customWidth="1"/>
    <col min="1288" max="1288" width="47.85546875" style="71" customWidth="1"/>
    <col min="1289" max="1290" width="14.85546875" style="71" customWidth="1"/>
    <col min="1291" max="1292" width="11.5703125" style="71" customWidth="1"/>
    <col min="1293" max="1295" width="0" style="71" hidden="1" customWidth="1"/>
    <col min="1296" max="1297" width="11.5703125" style="71" customWidth="1"/>
    <col min="1298" max="1299" width="0" style="71" hidden="1" customWidth="1"/>
    <col min="1300" max="1300" width="11.7109375" style="71" customWidth="1"/>
    <col min="1301" max="1302" width="0" style="71" hidden="1" customWidth="1"/>
    <col min="1303" max="1303" width="11.85546875" style="71" customWidth="1"/>
    <col min="1304" max="1304" width="18.140625" style="71" bestFit="1" customWidth="1"/>
    <col min="1305" max="1305" width="0" style="71" hidden="1" customWidth="1"/>
    <col min="1306" max="1306" width="15.42578125" style="71" customWidth="1"/>
    <col min="1307" max="1536" width="9.140625" style="71"/>
    <col min="1537" max="1537" width="8" style="71" customWidth="1"/>
    <col min="1538" max="1538" width="11.85546875" style="71" customWidth="1"/>
    <col min="1539" max="1539" width="0" style="71" hidden="1" customWidth="1"/>
    <col min="1540" max="1540" width="16" style="71" bestFit="1" customWidth="1"/>
    <col min="1541" max="1541" width="0" style="71" hidden="1" customWidth="1"/>
    <col min="1542" max="1542" width="7.42578125" style="71" customWidth="1"/>
    <col min="1543" max="1543" width="0" style="71" hidden="1" customWidth="1"/>
    <col min="1544" max="1544" width="47.85546875" style="71" customWidth="1"/>
    <col min="1545" max="1546" width="14.85546875" style="71" customWidth="1"/>
    <col min="1547" max="1548" width="11.5703125" style="71" customWidth="1"/>
    <col min="1549" max="1551" width="0" style="71" hidden="1" customWidth="1"/>
    <col min="1552" max="1553" width="11.5703125" style="71" customWidth="1"/>
    <col min="1554" max="1555" width="0" style="71" hidden="1" customWidth="1"/>
    <col min="1556" max="1556" width="11.7109375" style="71" customWidth="1"/>
    <col min="1557" max="1558" width="0" style="71" hidden="1" customWidth="1"/>
    <col min="1559" max="1559" width="11.85546875" style="71" customWidth="1"/>
    <col min="1560" max="1560" width="18.140625" style="71" bestFit="1" customWidth="1"/>
    <col min="1561" max="1561" width="0" style="71" hidden="1" customWidth="1"/>
    <col min="1562" max="1562" width="15.42578125" style="71" customWidth="1"/>
    <col min="1563" max="1792" width="9.140625" style="71"/>
    <col min="1793" max="1793" width="8" style="71" customWidth="1"/>
    <col min="1794" max="1794" width="11.85546875" style="71" customWidth="1"/>
    <col min="1795" max="1795" width="0" style="71" hidden="1" customWidth="1"/>
    <col min="1796" max="1796" width="16" style="71" bestFit="1" customWidth="1"/>
    <col min="1797" max="1797" width="0" style="71" hidden="1" customWidth="1"/>
    <col min="1798" max="1798" width="7.42578125" style="71" customWidth="1"/>
    <col min="1799" max="1799" width="0" style="71" hidden="1" customWidth="1"/>
    <col min="1800" max="1800" width="47.85546875" style="71" customWidth="1"/>
    <col min="1801" max="1802" width="14.85546875" style="71" customWidth="1"/>
    <col min="1803" max="1804" width="11.5703125" style="71" customWidth="1"/>
    <col min="1805" max="1807" width="0" style="71" hidden="1" customWidth="1"/>
    <col min="1808" max="1809" width="11.5703125" style="71" customWidth="1"/>
    <col min="1810" max="1811" width="0" style="71" hidden="1" customWidth="1"/>
    <col min="1812" max="1812" width="11.7109375" style="71" customWidth="1"/>
    <col min="1813" max="1814" width="0" style="71" hidden="1" customWidth="1"/>
    <col min="1815" max="1815" width="11.85546875" style="71" customWidth="1"/>
    <col min="1816" max="1816" width="18.140625" style="71" bestFit="1" customWidth="1"/>
    <col min="1817" max="1817" width="0" style="71" hidden="1" customWidth="1"/>
    <col min="1818" max="1818" width="15.42578125" style="71" customWidth="1"/>
    <col min="1819" max="2048" width="9.140625" style="71"/>
    <col min="2049" max="2049" width="8" style="71" customWidth="1"/>
    <col min="2050" max="2050" width="11.85546875" style="71" customWidth="1"/>
    <col min="2051" max="2051" width="0" style="71" hidden="1" customWidth="1"/>
    <col min="2052" max="2052" width="16" style="71" bestFit="1" customWidth="1"/>
    <col min="2053" max="2053" width="0" style="71" hidden="1" customWidth="1"/>
    <col min="2054" max="2054" width="7.42578125" style="71" customWidth="1"/>
    <col min="2055" max="2055" width="0" style="71" hidden="1" customWidth="1"/>
    <col min="2056" max="2056" width="47.85546875" style="71" customWidth="1"/>
    <col min="2057" max="2058" width="14.85546875" style="71" customWidth="1"/>
    <col min="2059" max="2060" width="11.5703125" style="71" customWidth="1"/>
    <col min="2061" max="2063" width="0" style="71" hidden="1" customWidth="1"/>
    <col min="2064" max="2065" width="11.5703125" style="71" customWidth="1"/>
    <col min="2066" max="2067" width="0" style="71" hidden="1" customWidth="1"/>
    <col min="2068" max="2068" width="11.7109375" style="71" customWidth="1"/>
    <col min="2069" max="2070" width="0" style="71" hidden="1" customWidth="1"/>
    <col min="2071" max="2071" width="11.85546875" style="71" customWidth="1"/>
    <col min="2072" max="2072" width="18.140625" style="71" bestFit="1" customWidth="1"/>
    <col min="2073" max="2073" width="0" style="71" hidden="1" customWidth="1"/>
    <col min="2074" max="2074" width="15.42578125" style="71" customWidth="1"/>
    <col min="2075" max="2304" width="9.140625" style="71"/>
    <col min="2305" max="2305" width="8" style="71" customWidth="1"/>
    <col min="2306" max="2306" width="11.85546875" style="71" customWidth="1"/>
    <col min="2307" max="2307" width="0" style="71" hidden="1" customWidth="1"/>
    <col min="2308" max="2308" width="16" style="71" bestFit="1" customWidth="1"/>
    <col min="2309" max="2309" width="0" style="71" hidden="1" customWidth="1"/>
    <col min="2310" max="2310" width="7.42578125" style="71" customWidth="1"/>
    <col min="2311" max="2311" width="0" style="71" hidden="1" customWidth="1"/>
    <col min="2312" max="2312" width="47.85546875" style="71" customWidth="1"/>
    <col min="2313" max="2314" width="14.85546875" style="71" customWidth="1"/>
    <col min="2315" max="2316" width="11.5703125" style="71" customWidth="1"/>
    <col min="2317" max="2319" width="0" style="71" hidden="1" customWidth="1"/>
    <col min="2320" max="2321" width="11.5703125" style="71" customWidth="1"/>
    <col min="2322" max="2323" width="0" style="71" hidden="1" customWidth="1"/>
    <col min="2324" max="2324" width="11.7109375" style="71" customWidth="1"/>
    <col min="2325" max="2326" width="0" style="71" hidden="1" customWidth="1"/>
    <col min="2327" max="2327" width="11.85546875" style="71" customWidth="1"/>
    <col min="2328" max="2328" width="18.140625" style="71" bestFit="1" customWidth="1"/>
    <col min="2329" max="2329" width="0" style="71" hidden="1" customWidth="1"/>
    <col min="2330" max="2330" width="15.42578125" style="71" customWidth="1"/>
    <col min="2331" max="2560" width="9.140625" style="71"/>
    <col min="2561" max="2561" width="8" style="71" customWidth="1"/>
    <col min="2562" max="2562" width="11.85546875" style="71" customWidth="1"/>
    <col min="2563" max="2563" width="0" style="71" hidden="1" customWidth="1"/>
    <col min="2564" max="2564" width="16" style="71" bestFit="1" customWidth="1"/>
    <col min="2565" max="2565" width="0" style="71" hidden="1" customWidth="1"/>
    <col min="2566" max="2566" width="7.42578125" style="71" customWidth="1"/>
    <col min="2567" max="2567" width="0" style="71" hidden="1" customWidth="1"/>
    <col min="2568" max="2568" width="47.85546875" style="71" customWidth="1"/>
    <col min="2569" max="2570" width="14.85546875" style="71" customWidth="1"/>
    <col min="2571" max="2572" width="11.5703125" style="71" customWidth="1"/>
    <col min="2573" max="2575" width="0" style="71" hidden="1" customWidth="1"/>
    <col min="2576" max="2577" width="11.5703125" style="71" customWidth="1"/>
    <col min="2578" max="2579" width="0" style="71" hidden="1" customWidth="1"/>
    <col min="2580" max="2580" width="11.7109375" style="71" customWidth="1"/>
    <col min="2581" max="2582" width="0" style="71" hidden="1" customWidth="1"/>
    <col min="2583" max="2583" width="11.85546875" style="71" customWidth="1"/>
    <col min="2584" max="2584" width="18.140625" style="71" bestFit="1" customWidth="1"/>
    <col min="2585" max="2585" width="0" style="71" hidden="1" customWidth="1"/>
    <col min="2586" max="2586" width="15.42578125" style="71" customWidth="1"/>
    <col min="2587" max="2816" width="9.140625" style="71"/>
    <col min="2817" max="2817" width="8" style="71" customWidth="1"/>
    <col min="2818" max="2818" width="11.85546875" style="71" customWidth="1"/>
    <col min="2819" max="2819" width="0" style="71" hidden="1" customWidth="1"/>
    <col min="2820" max="2820" width="16" style="71" bestFit="1" customWidth="1"/>
    <col min="2821" max="2821" width="0" style="71" hidden="1" customWidth="1"/>
    <col min="2822" max="2822" width="7.42578125" style="71" customWidth="1"/>
    <col min="2823" max="2823" width="0" style="71" hidden="1" customWidth="1"/>
    <col min="2824" max="2824" width="47.85546875" style="71" customWidth="1"/>
    <col min="2825" max="2826" width="14.85546875" style="71" customWidth="1"/>
    <col min="2827" max="2828" width="11.5703125" style="71" customWidth="1"/>
    <col min="2829" max="2831" width="0" style="71" hidden="1" customWidth="1"/>
    <col min="2832" max="2833" width="11.5703125" style="71" customWidth="1"/>
    <col min="2834" max="2835" width="0" style="71" hidden="1" customWidth="1"/>
    <col min="2836" max="2836" width="11.7109375" style="71" customWidth="1"/>
    <col min="2837" max="2838" width="0" style="71" hidden="1" customWidth="1"/>
    <col min="2839" max="2839" width="11.85546875" style="71" customWidth="1"/>
    <col min="2840" max="2840" width="18.140625" style="71" bestFit="1" customWidth="1"/>
    <col min="2841" max="2841" width="0" style="71" hidden="1" customWidth="1"/>
    <col min="2842" max="2842" width="15.42578125" style="71" customWidth="1"/>
    <col min="2843" max="3072" width="9.140625" style="71"/>
    <col min="3073" max="3073" width="8" style="71" customWidth="1"/>
    <col min="3074" max="3074" width="11.85546875" style="71" customWidth="1"/>
    <col min="3075" max="3075" width="0" style="71" hidden="1" customWidth="1"/>
    <col min="3076" max="3076" width="16" style="71" bestFit="1" customWidth="1"/>
    <col min="3077" max="3077" width="0" style="71" hidden="1" customWidth="1"/>
    <col min="3078" max="3078" width="7.42578125" style="71" customWidth="1"/>
    <col min="3079" max="3079" width="0" style="71" hidden="1" customWidth="1"/>
    <col min="3080" max="3080" width="47.85546875" style="71" customWidth="1"/>
    <col min="3081" max="3082" width="14.85546875" style="71" customWidth="1"/>
    <col min="3083" max="3084" width="11.5703125" style="71" customWidth="1"/>
    <col min="3085" max="3087" width="0" style="71" hidden="1" customWidth="1"/>
    <col min="3088" max="3089" width="11.5703125" style="71" customWidth="1"/>
    <col min="3090" max="3091" width="0" style="71" hidden="1" customWidth="1"/>
    <col min="3092" max="3092" width="11.7109375" style="71" customWidth="1"/>
    <col min="3093" max="3094" width="0" style="71" hidden="1" customWidth="1"/>
    <col min="3095" max="3095" width="11.85546875" style="71" customWidth="1"/>
    <col min="3096" max="3096" width="18.140625" style="71" bestFit="1" customWidth="1"/>
    <col min="3097" max="3097" width="0" style="71" hidden="1" customWidth="1"/>
    <col min="3098" max="3098" width="15.42578125" style="71" customWidth="1"/>
    <col min="3099" max="3328" width="9.140625" style="71"/>
    <col min="3329" max="3329" width="8" style="71" customWidth="1"/>
    <col min="3330" max="3330" width="11.85546875" style="71" customWidth="1"/>
    <col min="3331" max="3331" width="0" style="71" hidden="1" customWidth="1"/>
    <col min="3332" max="3332" width="16" style="71" bestFit="1" customWidth="1"/>
    <col min="3333" max="3333" width="0" style="71" hidden="1" customWidth="1"/>
    <col min="3334" max="3334" width="7.42578125" style="71" customWidth="1"/>
    <col min="3335" max="3335" width="0" style="71" hidden="1" customWidth="1"/>
    <col min="3336" max="3336" width="47.85546875" style="71" customWidth="1"/>
    <col min="3337" max="3338" width="14.85546875" style="71" customWidth="1"/>
    <col min="3339" max="3340" width="11.5703125" style="71" customWidth="1"/>
    <col min="3341" max="3343" width="0" style="71" hidden="1" customWidth="1"/>
    <col min="3344" max="3345" width="11.5703125" style="71" customWidth="1"/>
    <col min="3346" max="3347" width="0" style="71" hidden="1" customWidth="1"/>
    <col min="3348" max="3348" width="11.7109375" style="71" customWidth="1"/>
    <col min="3349" max="3350" width="0" style="71" hidden="1" customWidth="1"/>
    <col min="3351" max="3351" width="11.85546875" style="71" customWidth="1"/>
    <col min="3352" max="3352" width="18.140625" style="71" bestFit="1" customWidth="1"/>
    <col min="3353" max="3353" width="0" style="71" hidden="1" customWidth="1"/>
    <col min="3354" max="3354" width="15.42578125" style="71" customWidth="1"/>
    <col min="3355" max="3584" width="9.140625" style="71"/>
    <col min="3585" max="3585" width="8" style="71" customWidth="1"/>
    <col min="3586" max="3586" width="11.85546875" style="71" customWidth="1"/>
    <col min="3587" max="3587" width="0" style="71" hidden="1" customWidth="1"/>
    <col min="3588" max="3588" width="16" style="71" bestFit="1" customWidth="1"/>
    <col min="3589" max="3589" width="0" style="71" hidden="1" customWidth="1"/>
    <col min="3590" max="3590" width="7.42578125" style="71" customWidth="1"/>
    <col min="3591" max="3591" width="0" style="71" hidden="1" customWidth="1"/>
    <col min="3592" max="3592" width="47.85546875" style="71" customWidth="1"/>
    <col min="3593" max="3594" width="14.85546875" style="71" customWidth="1"/>
    <col min="3595" max="3596" width="11.5703125" style="71" customWidth="1"/>
    <col min="3597" max="3599" width="0" style="71" hidden="1" customWidth="1"/>
    <col min="3600" max="3601" width="11.5703125" style="71" customWidth="1"/>
    <col min="3602" max="3603" width="0" style="71" hidden="1" customWidth="1"/>
    <col min="3604" max="3604" width="11.7109375" style="71" customWidth="1"/>
    <col min="3605" max="3606" width="0" style="71" hidden="1" customWidth="1"/>
    <col min="3607" max="3607" width="11.85546875" style="71" customWidth="1"/>
    <col min="3608" max="3608" width="18.140625" style="71" bestFit="1" customWidth="1"/>
    <col min="3609" max="3609" width="0" style="71" hidden="1" customWidth="1"/>
    <col min="3610" max="3610" width="15.42578125" style="71" customWidth="1"/>
    <col min="3611" max="3840" width="9.140625" style="71"/>
    <col min="3841" max="3841" width="8" style="71" customWidth="1"/>
    <col min="3842" max="3842" width="11.85546875" style="71" customWidth="1"/>
    <col min="3843" max="3843" width="0" style="71" hidden="1" customWidth="1"/>
    <col min="3844" max="3844" width="16" style="71" bestFit="1" customWidth="1"/>
    <col min="3845" max="3845" width="0" style="71" hidden="1" customWidth="1"/>
    <col min="3846" max="3846" width="7.42578125" style="71" customWidth="1"/>
    <col min="3847" max="3847" width="0" style="71" hidden="1" customWidth="1"/>
    <col min="3848" max="3848" width="47.85546875" style="71" customWidth="1"/>
    <col min="3849" max="3850" width="14.85546875" style="71" customWidth="1"/>
    <col min="3851" max="3852" width="11.5703125" style="71" customWidth="1"/>
    <col min="3853" max="3855" width="0" style="71" hidden="1" customWidth="1"/>
    <col min="3856" max="3857" width="11.5703125" style="71" customWidth="1"/>
    <col min="3858" max="3859" width="0" style="71" hidden="1" customWidth="1"/>
    <col min="3860" max="3860" width="11.7109375" style="71" customWidth="1"/>
    <col min="3861" max="3862" width="0" style="71" hidden="1" customWidth="1"/>
    <col min="3863" max="3863" width="11.85546875" style="71" customWidth="1"/>
    <col min="3864" max="3864" width="18.140625" style="71" bestFit="1" customWidth="1"/>
    <col min="3865" max="3865" width="0" style="71" hidden="1" customWidth="1"/>
    <col min="3866" max="3866" width="15.42578125" style="71" customWidth="1"/>
    <col min="3867" max="4096" width="9.140625" style="71"/>
    <col min="4097" max="4097" width="8" style="71" customWidth="1"/>
    <col min="4098" max="4098" width="11.85546875" style="71" customWidth="1"/>
    <col min="4099" max="4099" width="0" style="71" hidden="1" customWidth="1"/>
    <col min="4100" max="4100" width="16" style="71" bestFit="1" customWidth="1"/>
    <col min="4101" max="4101" width="0" style="71" hidden="1" customWidth="1"/>
    <col min="4102" max="4102" width="7.42578125" style="71" customWidth="1"/>
    <col min="4103" max="4103" width="0" style="71" hidden="1" customWidth="1"/>
    <col min="4104" max="4104" width="47.85546875" style="71" customWidth="1"/>
    <col min="4105" max="4106" width="14.85546875" style="71" customWidth="1"/>
    <col min="4107" max="4108" width="11.5703125" style="71" customWidth="1"/>
    <col min="4109" max="4111" width="0" style="71" hidden="1" customWidth="1"/>
    <col min="4112" max="4113" width="11.5703125" style="71" customWidth="1"/>
    <col min="4114" max="4115" width="0" style="71" hidden="1" customWidth="1"/>
    <col min="4116" max="4116" width="11.7109375" style="71" customWidth="1"/>
    <col min="4117" max="4118" width="0" style="71" hidden="1" customWidth="1"/>
    <col min="4119" max="4119" width="11.85546875" style="71" customWidth="1"/>
    <col min="4120" max="4120" width="18.140625" style="71" bestFit="1" customWidth="1"/>
    <col min="4121" max="4121" width="0" style="71" hidden="1" customWidth="1"/>
    <col min="4122" max="4122" width="15.42578125" style="71" customWidth="1"/>
    <col min="4123" max="4352" width="9.140625" style="71"/>
    <col min="4353" max="4353" width="8" style="71" customWidth="1"/>
    <col min="4354" max="4354" width="11.85546875" style="71" customWidth="1"/>
    <col min="4355" max="4355" width="0" style="71" hidden="1" customWidth="1"/>
    <col min="4356" max="4356" width="16" style="71" bestFit="1" customWidth="1"/>
    <col min="4357" max="4357" width="0" style="71" hidden="1" customWidth="1"/>
    <col min="4358" max="4358" width="7.42578125" style="71" customWidth="1"/>
    <col min="4359" max="4359" width="0" style="71" hidden="1" customWidth="1"/>
    <col min="4360" max="4360" width="47.85546875" style="71" customWidth="1"/>
    <col min="4361" max="4362" width="14.85546875" style="71" customWidth="1"/>
    <col min="4363" max="4364" width="11.5703125" style="71" customWidth="1"/>
    <col min="4365" max="4367" width="0" style="71" hidden="1" customWidth="1"/>
    <col min="4368" max="4369" width="11.5703125" style="71" customWidth="1"/>
    <col min="4370" max="4371" width="0" style="71" hidden="1" customWidth="1"/>
    <col min="4372" max="4372" width="11.7109375" style="71" customWidth="1"/>
    <col min="4373" max="4374" width="0" style="71" hidden="1" customWidth="1"/>
    <col min="4375" max="4375" width="11.85546875" style="71" customWidth="1"/>
    <col min="4376" max="4376" width="18.140625" style="71" bestFit="1" customWidth="1"/>
    <col min="4377" max="4377" width="0" style="71" hidden="1" customWidth="1"/>
    <col min="4378" max="4378" width="15.42578125" style="71" customWidth="1"/>
    <col min="4379" max="4608" width="9.140625" style="71"/>
    <col min="4609" max="4609" width="8" style="71" customWidth="1"/>
    <col min="4610" max="4610" width="11.85546875" style="71" customWidth="1"/>
    <col min="4611" max="4611" width="0" style="71" hidden="1" customWidth="1"/>
    <col min="4612" max="4612" width="16" style="71" bestFit="1" customWidth="1"/>
    <col min="4613" max="4613" width="0" style="71" hidden="1" customWidth="1"/>
    <col min="4614" max="4614" width="7.42578125" style="71" customWidth="1"/>
    <col min="4615" max="4615" width="0" style="71" hidden="1" customWidth="1"/>
    <col min="4616" max="4616" width="47.85546875" style="71" customWidth="1"/>
    <col min="4617" max="4618" width="14.85546875" style="71" customWidth="1"/>
    <col min="4619" max="4620" width="11.5703125" style="71" customWidth="1"/>
    <col min="4621" max="4623" width="0" style="71" hidden="1" customWidth="1"/>
    <col min="4624" max="4625" width="11.5703125" style="71" customWidth="1"/>
    <col min="4626" max="4627" width="0" style="71" hidden="1" customWidth="1"/>
    <col min="4628" max="4628" width="11.7109375" style="71" customWidth="1"/>
    <col min="4629" max="4630" width="0" style="71" hidden="1" customWidth="1"/>
    <col min="4631" max="4631" width="11.85546875" style="71" customWidth="1"/>
    <col min="4632" max="4632" width="18.140625" style="71" bestFit="1" customWidth="1"/>
    <col min="4633" max="4633" width="0" style="71" hidden="1" customWidth="1"/>
    <col min="4634" max="4634" width="15.42578125" style="71" customWidth="1"/>
    <col min="4635" max="4864" width="9.140625" style="71"/>
    <col min="4865" max="4865" width="8" style="71" customWidth="1"/>
    <col min="4866" max="4866" width="11.85546875" style="71" customWidth="1"/>
    <col min="4867" max="4867" width="0" style="71" hidden="1" customWidth="1"/>
    <col min="4868" max="4868" width="16" style="71" bestFit="1" customWidth="1"/>
    <col min="4869" max="4869" width="0" style="71" hidden="1" customWidth="1"/>
    <col min="4870" max="4870" width="7.42578125" style="71" customWidth="1"/>
    <col min="4871" max="4871" width="0" style="71" hidden="1" customWidth="1"/>
    <col min="4872" max="4872" width="47.85546875" style="71" customWidth="1"/>
    <col min="4873" max="4874" width="14.85546875" style="71" customWidth="1"/>
    <col min="4875" max="4876" width="11.5703125" style="71" customWidth="1"/>
    <col min="4877" max="4879" width="0" style="71" hidden="1" customWidth="1"/>
    <col min="4880" max="4881" width="11.5703125" style="71" customWidth="1"/>
    <col min="4882" max="4883" width="0" style="71" hidden="1" customWidth="1"/>
    <col min="4884" max="4884" width="11.7109375" style="71" customWidth="1"/>
    <col min="4885" max="4886" width="0" style="71" hidden="1" customWidth="1"/>
    <col min="4887" max="4887" width="11.85546875" style="71" customWidth="1"/>
    <col min="4888" max="4888" width="18.140625" style="71" bestFit="1" customWidth="1"/>
    <col min="4889" max="4889" width="0" style="71" hidden="1" customWidth="1"/>
    <col min="4890" max="4890" width="15.42578125" style="71" customWidth="1"/>
    <col min="4891" max="5120" width="9.140625" style="71"/>
    <col min="5121" max="5121" width="8" style="71" customWidth="1"/>
    <col min="5122" max="5122" width="11.85546875" style="71" customWidth="1"/>
    <col min="5123" max="5123" width="0" style="71" hidden="1" customWidth="1"/>
    <col min="5124" max="5124" width="16" style="71" bestFit="1" customWidth="1"/>
    <col min="5125" max="5125" width="0" style="71" hidden="1" customWidth="1"/>
    <col min="5126" max="5126" width="7.42578125" style="71" customWidth="1"/>
    <col min="5127" max="5127" width="0" style="71" hidden="1" customWidth="1"/>
    <col min="5128" max="5128" width="47.85546875" style="71" customWidth="1"/>
    <col min="5129" max="5130" width="14.85546875" style="71" customWidth="1"/>
    <col min="5131" max="5132" width="11.5703125" style="71" customWidth="1"/>
    <col min="5133" max="5135" width="0" style="71" hidden="1" customWidth="1"/>
    <col min="5136" max="5137" width="11.5703125" style="71" customWidth="1"/>
    <col min="5138" max="5139" width="0" style="71" hidden="1" customWidth="1"/>
    <col min="5140" max="5140" width="11.7109375" style="71" customWidth="1"/>
    <col min="5141" max="5142" width="0" style="71" hidden="1" customWidth="1"/>
    <col min="5143" max="5143" width="11.85546875" style="71" customWidth="1"/>
    <col min="5144" max="5144" width="18.140625" style="71" bestFit="1" customWidth="1"/>
    <col min="5145" max="5145" width="0" style="71" hidden="1" customWidth="1"/>
    <col min="5146" max="5146" width="15.42578125" style="71" customWidth="1"/>
    <col min="5147" max="5376" width="9.140625" style="71"/>
    <col min="5377" max="5377" width="8" style="71" customWidth="1"/>
    <col min="5378" max="5378" width="11.85546875" style="71" customWidth="1"/>
    <col min="5379" max="5379" width="0" style="71" hidden="1" customWidth="1"/>
    <col min="5380" max="5380" width="16" style="71" bestFit="1" customWidth="1"/>
    <col min="5381" max="5381" width="0" style="71" hidden="1" customWidth="1"/>
    <col min="5382" max="5382" width="7.42578125" style="71" customWidth="1"/>
    <col min="5383" max="5383" width="0" style="71" hidden="1" customWidth="1"/>
    <col min="5384" max="5384" width="47.85546875" style="71" customWidth="1"/>
    <col min="5385" max="5386" width="14.85546875" style="71" customWidth="1"/>
    <col min="5387" max="5388" width="11.5703125" style="71" customWidth="1"/>
    <col min="5389" max="5391" width="0" style="71" hidden="1" customWidth="1"/>
    <col min="5392" max="5393" width="11.5703125" style="71" customWidth="1"/>
    <col min="5394" max="5395" width="0" style="71" hidden="1" customWidth="1"/>
    <col min="5396" max="5396" width="11.7109375" style="71" customWidth="1"/>
    <col min="5397" max="5398" width="0" style="71" hidden="1" customWidth="1"/>
    <col min="5399" max="5399" width="11.85546875" style="71" customWidth="1"/>
    <col min="5400" max="5400" width="18.140625" style="71" bestFit="1" customWidth="1"/>
    <col min="5401" max="5401" width="0" style="71" hidden="1" customWidth="1"/>
    <col min="5402" max="5402" width="15.42578125" style="71" customWidth="1"/>
    <col min="5403" max="5632" width="9.140625" style="71"/>
    <col min="5633" max="5633" width="8" style="71" customWidth="1"/>
    <col min="5634" max="5634" width="11.85546875" style="71" customWidth="1"/>
    <col min="5635" max="5635" width="0" style="71" hidden="1" customWidth="1"/>
    <col min="5636" max="5636" width="16" style="71" bestFit="1" customWidth="1"/>
    <col min="5637" max="5637" width="0" style="71" hidden="1" customWidth="1"/>
    <col min="5638" max="5638" width="7.42578125" style="71" customWidth="1"/>
    <col min="5639" max="5639" width="0" style="71" hidden="1" customWidth="1"/>
    <col min="5640" max="5640" width="47.85546875" style="71" customWidth="1"/>
    <col min="5641" max="5642" width="14.85546875" style="71" customWidth="1"/>
    <col min="5643" max="5644" width="11.5703125" style="71" customWidth="1"/>
    <col min="5645" max="5647" width="0" style="71" hidden="1" customWidth="1"/>
    <col min="5648" max="5649" width="11.5703125" style="71" customWidth="1"/>
    <col min="5650" max="5651" width="0" style="71" hidden="1" customWidth="1"/>
    <col min="5652" max="5652" width="11.7109375" style="71" customWidth="1"/>
    <col min="5653" max="5654" width="0" style="71" hidden="1" customWidth="1"/>
    <col min="5655" max="5655" width="11.85546875" style="71" customWidth="1"/>
    <col min="5656" max="5656" width="18.140625" style="71" bestFit="1" customWidth="1"/>
    <col min="5657" max="5657" width="0" style="71" hidden="1" customWidth="1"/>
    <col min="5658" max="5658" width="15.42578125" style="71" customWidth="1"/>
    <col min="5659" max="5888" width="9.140625" style="71"/>
    <col min="5889" max="5889" width="8" style="71" customWidth="1"/>
    <col min="5890" max="5890" width="11.85546875" style="71" customWidth="1"/>
    <col min="5891" max="5891" width="0" style="71" hidden="1" customWidth="1"/>
    <col min="5892" max="5892" width="16" style="71" bestFit="1" customWidth="1"/>
    <col min="5893" max="5893" width="0" style="71" hidden="1" customWidth="1"/>
    <col min="5894" max="5894" width="7.42578125" style="71" customWidth="1"/>
    <col min="5895" max="5895" width="0" style="71" hidden="1" customWidth="1"/>
    <col min="5896" max="5896" width="47.85546875" style="71" customWidth="1"/>
    <col min="5897" max="5898" width="14.85546875" style="71" customWidth="1"/>
    <col min="5899" max="5900" width="11.5703125" style="71" customWidth="1"/>
    <col min="5901" max="5903" width="0" style="71" hidden="1" customWidth="1"/>
    <col min="5904" max="5905" width="11.5703125" style="71" customWidth="1"/>
    <col min="5906" max="5907" width="0" style="71" hidden="1" customWidth="1"/>
    <col min="5908" max="5908" width="11.7109375" style="71" customWidth="1"/>
    <col min="5909" max="5910" width="0" style="71" hidden="1" customWidth="1"/>
    <col min="5911" max="5911" width="11.85546875" style="71" customWidth="1"/>
    <col min="5912" max="5912" width="18.140625" style="71" bestFit="1" customWidth="1"/>
    <col min="5913" max="5913" width="0" style="71" hidden="1" customWidth="1"/>
    <col min="5914" max="5914" width="15.42578125" style="71" customWidth="1"/>
    <col min="5915" max="6144" width="9.140625" style="71"/>
    <col min="6145" max="6145" width="8" style="71" customWidth="1"/>
    <col min="6146" max="6146" width="11.85546875" style="71" customWidth="1"/>
    <col min="6147" max="6147" width="0" style="71" hidden="1" customWidth="1"/>
    <col min="6148" max="6148" width="16" style="71" bestFit="1" customWidth="1"/>
    <col min="6149" max="6149" width="0" style="71" hidden="1" customWidth="1"/>
    <col min="6150" max="6150" width="7.42578125" style="71" customWidth="1"/>
    <col min="6151" max="6151" width="0" style="71" hidden="1" customWidth="1"/>
    <col min="6152" max="6152" width="47.85546875" style="71" customWidth="1"/>
    <col min="6153" max="6154" width="14.85546875" style="71" customWidth="1"/>
    <col min="6155" max="6156" width="11.5703125" style="71" customWidth="1"/>
    <col min="6157" max="6159" width="0" style="71" hidden="1" customWidth="1"/>
    <col min="6160" max="6161" width="11.5703125" style="71" customWidth="1"/>
    <col min="6162" max="6163" width="0" style="71" hidden="1" customWidth="1"/>
    <col min="6164" max="6164" width="11.7109375" style="71" customWidth="1"/>
    <col min="6165" max="6166" width="0" style="71" hidden="1" customWidth="1"/>
    <col min="6167" max="6167" width="11.85546875" style="71" customWidth="1"/>
    <col min="6168" max="6168" width="18.140625" style="71" bestFit="1" customWidth="1"/>
    <col min="6169" max="6169" width="0" style="71" hidden="1" customWidth="1"/>
    <col min="6170" max="6170" width="15.42578125" style="71" customWidth="1"/>
    <col min="6171" max="6400" width="9.140625" style="71"/>
    <col min="6401" max="6401" width="8" style="71" customWidth="1"/>
    <col min="6402" max="6402" width="11.85546875" style="71" customWidth="1"/>
    <col min="6403" max="6403" width="0" style="71" hidden="1" customWidth="1"/>
    <col min="6404" max="6404" width="16" style="71" bestFit="1" customWidth="1"/>
    <col min="6405" max="6405" width="0" style="71" hidden="1" customWidth="1"/>
    <col min="6406" max="6406" width="7.42578125" style="71" customWidth="1"/>
    <col min="6407" max="6407" width="0" style="71" hidden="1" customWidth="1"/>
    <col min="6408" max="6408" width="47.85546875" style="71" customWidth="1"/>
    <col min="6409" max="6410" width="14.85546875" style="71" customWidth="1"/>
    <col min="6411" max="6412" width="11.5703125" style="71" customWidth="1"/>
    <col min="6413" max="6415" width="0" style="71" hidden="1" customWidth="1"/>
    <col min="6416" max="6417" width="11.5703125" style="71" customWidth="1"/>
    <col min="6418" max="6419" width="0" style="71" hidden="1" customWidth="1"/>
    <col min="6420" max="6420" width="11.7109375" style="71" customWidth="1"/>
    <col min="6421" max="6422" width="0" style="71" hidden="1" customWidth="1"/>
    <col min="6423" max="6423" width="11.85546875" style="71" customWidth="1"/>
    <col min="6424" max="6424" width="18.140625" style="71" bestFit="1" customWidth="1"/>
    <col min="6425" max="6425" width="0" style="71" hidden="1" customWidth="1"/>
    <col min="6426" max="6426" width="15.42578125" style="71" customWidth="1"/>
    <col min="6427" max="6656" width="9.140625" style="71"/>
    <col min="6657" max="6657" width="8" style="71" customWidth="1"/>
    <col min="6658" max="6658" width="11.85546875" style="71" customWidth="1"/>
    <col min="6659" max="6659" width="0" style="71" hidden="1" customWidth="1"/>
    <col min="6660" max="6660" width="16" style="71" bestFit="1" customWidth="1"/>
    <col min="6661" max="6661" width="0" style="71" hidden="1" customWidth="1"/>
    <col min="6662" max="6662" width="7.42578125" style="71" customWidth="1"/>
    <col min="6663" max="6663" width="0" style="71" hidden="1" customWidth="1"/>
    <col min="6664" max="6664" width="47.85546875" style="71" customWidth="1"/>
    <col min="6665" max="6666" width="14.85546875" style="71" customWidth="1"/>
    <col min="6667" max="6668" width="11.5703125" style="71" customWidth="1"/>
    <col min="6669" max="6671" width="0" style="71" hidden="1" customWidth="1"/>
    <col min="6672" max="6673" width="11.5703125" style="71" customWidth="1"/>
    <col min="6674" max="6675" width="0" style="71" hidden="1" customWidth="1"/>
    <col min="6676" max="6676" width="11.7109375" style="71" customWidth="1"/>
    <col min="6677" max="6678" width="0" style="71" hidden="1" customWidth="1"/>
    <col min="6679" max="6679" width="11.85546875" style="71" customWidth="1"/>
    <col min="6680" max="6680" width="18.140625" style="71" bestFit="1" customWidth="1"/>
    <col min="6681" max="6681" width="0" style="71" hidden="1" customWidth="1"/>
    <col min="6682" max="6682" width="15.42578125" style="71" customWidth="1"/>
    <col min="6683" max="6912" width="9.140625" style="71"/>
    <col min="6913" max="6913" width="8" style="71" customWidth="1"/>
    <col min="6914" max="6914" width="11.85546875" style="71" customWidth="1"/>
    <col min="6915" max="6915" width="0" style="71" hidden="1" customWidth="1"/>
    <col min="6916" max="6916" width="16" style="71" bestFit="1" customWidth="1"/>
    <col min="6917" max="6917" width="0" style="71" hidden="1" customWidth="1"/>
    <col min="6918" max="6918" width="7.42578125" style="71" customWidth="1"/>
    <col min="6919" max="6919" width="0" style="71" hidden="1" customWidth="1"/>
    <col min="6920" max="6920" width="47.85546875" style="71" customWidth="1"/>
    <col min="6921" max="6922" width="14.85546875" style="71" customWidth="1"/>
    <col min="6923" max="6924" width="11.5703125" style="71" customWidth="1"/>
    <col min="6925" max="6927" width="0" style="71" hidden="1" customWidth="1"/>
    <col min="6928" max="6929" width="11.5703125" style="71" customWidth="1"/>
    <col min="6930" max="6931" width="0" style="71" hidden="1" customWidth="1"/>
    <col min="6932" max="6932" width="11.7109375" style="71" customWidth="1"/>
    <col min="6933" max="6934" width="0" style="71" hidden="1" customWidth="1"/>
    <col min="6935" max="6935" width="11.85546875" style="71" customWidth="1"/>
    <col min="6936" max="6936" width="18.140625" style="71" bestFit="1" customWidth="1"/>
    <col min="6937" max="6937" width="0" style="71" hidden="1" customWidth="1"/>
    <col min="6938" max="6938" width="15.42578125" style="71" customWidth="1"/>
    <col min="6939" max="7168" width="9.140625" style="71"/>
    <col min="7169" max="7169" width="8" style="71" customWidth="1"/>
    <col min="7170" max="7170" width="11.85546875" style="71" customWidth="1"/>
    <col min="7171" max="7171" width="0" style="71" hidden="1" customWidth="1"/>
    <col min="7172" max="7172" width="16" style="71" bestFit="1" customWidth="1"/>
    <col min="7173" max="7173" width="0" style="71" hidden="1" customWidth="1"/>
    <col min="7174" max="7174" width="7.42578125" style="71" customWidth="1"/>
    <col min="7175" max="7175" width="0" style="71" hidden="1" customWidth="1"/>
    <col min="7176" max="7176" width="47.85546875" style="71" customWidth="1"/>
    <col min="7177" max="7178" width="14.85546875" style="71" customWidth="1"/>
    <col min="7179" max="7180" width="11.5703125" style="71" customWidth="1"/>
    <col min="7181" max="7183" width="0" style="71" hidden="1" customWidth="1"/>
    <col min="7184" max="7185" width="11.5703125" style="71" customWidth="1"/>
    <col min="7186" max="7187" width="0" style="71" hidden="1" customWidth="1"/>
    <col min="7188" max="7188" width="11.7109375" style="71" customWidth="1"/>
    <col min="7189" max="7190" width="0" style="71" hidden="1" customWidth="1"/>
    <col min="7191" max="7191" width="11.85546875" style="71" customWidth="1"/>
    <col min="7192" max="7192" width="18.140625" style="71" bestFit="1" customWidth="1"/>
    <col min="7193" max="7193" width="0" style="71" hidden="1" customWidth="1"/>
    <col min="7194" max="7194" width="15.42578125" style="71" customWidth="1"/>
    <col min="7195" max="7424" width="9.140625" style="71"/>
    <col min="7425" max="7425" width="8" style="71" customWidth="1"/>
    <col min="7426" max="7426" width="11.85546875" style="71" customWidth="1"/>
    <col min="7427" max="7427" width="0" style="71" hidden="1" customWidth="1"/>
    <col min="7428" max="7428" width="16" style="71" bestFit="1" customWidth="1"/>
    <col min="7429" max="7429" width="0" style="71" hidden="1" customWidth="1"/>
    <col min="7430" max="7430" width="7.42578125" style="71" customWidth="1"/>
    <col min="7431" max="7431" width="0" style="71" hidden="1" customWidth="1"/>
    <col min="7432" max="7432" width="47.85546875" style="71" customWidth="1"/>
    <col min="7433" max="7434" width="14.85546875" style="71" customWidth="1"/>
    <col min="7435" max="7436" width="11.5703125" style="71" customWidth="1"/>
    <col min="7437" max="7439" width="0" style="71" hidden="1" customWidth="1"/>
    <col min="7440" max="7441" width="11.5703125" style="71" customWidth="1"/>
    <col min="7442" max="7443" width="0" style="71" hidden="1" customWidth="1"/>
    <col min="7444" max="7444" width="11.7109375" style="71" customWidth="1"/>
    <col min="7445" max="7446" width="0" style="71" hidden="1" customWidth="1"/>
    <col min="7447" max="7447" width="11.85546875" style="71" customWidth="1"/>
    <col min="7448" max="7448" width="18.140625" style="71" bestFit="1" customWidth="1"/>
    <col min="7449" max="7449" width="0" style="71" hidden="1" customWidth="1"/>
    <col min="7450" max="7450" width="15.42578125" style="71" customWidth="1"/>
    <col min="7451" max="7680" width="9.140625" style="71"/>
    <col min="7681" max="7681" width="8" style="71" customWidth="1"/>
    <col min="7682" max="7682" width="11.85546875" style="71" customWidth="1"/>
    <col min="7683" max="7683" width="0" style="71" hidden="1" customWidth="1"/>
    <col min="7684" max="7684" width="16" style="71" bestFit="1" customWidth="1"/>
    <col min="7685" max="7685" width="0" style="71" hidden="1" customWidth="1"/>
    <col min="7686" max="7686" width="7.42578125" style="71" customWidth="1"/>
    <col min="7687" max="7687" width="0" style="71" hidden="1" customWidth="1"/>
    <col min="7688" max="7688" width="47.85546875" style="71" customWidth="1"/>
    <col min="7689" max="7690" width="14.85546875" style="71" customWidth="1"/>
    <col min="7691" max="7692" width="11.5703125" style="71" customWidth="1"/>
    <col min="7693" max="7695" width="0" style="71" hidden="1" customWidth="1"/>
    <col min="7696" max="7697" width="11.5703125" style="71" customWidth="1"/>
    <col min="7698" max="7699" width="0" style="71" hidden="1" customWidth="1"/>
    <col min="7700" max="7700" width="11.7109375" style="71" customWidth="1"/>
    <col min="7701" max="7702" width="0" style="71" hidden="1" customWidth="1"/>
    <col min="7703" max="7703" width="11.85546875" style="71" customWidth="1"/>
    <col min="7704" max="7704" width="18.140625" style="71" bestFit="1" customWidth="1"/>
    <col min="7705" max="7705" width="0" style="71" hidden="1" customWidth="1"/>
    <col min="7706" max="7706" width="15.42578125" style="71" customWidth="1"/>
    <col min="7707" max="7936" width="9.140625" style="71"/>
    <col min="7937" max="7937" width="8" style="71" customWidth="1"/>
    <col min="7938" max="7938" width="11.85546875" style="71" customWidth="1"/>
    <col min="7939" max="7939" width="0" style="71" hidden="1" customWidth="1"/>
    <col min="7940" max="7940" width="16" style="71" bestFit="1" customWidth="1"/>
    <col min="7941" max="7941" width="0" style="71" hidden="1" customWidth="1"/>
    <col min="7942" max="7942" width="7.42578125" style="71" customWidth="1"/>
    <col min="7943" max="7943" width="0" style="71" hidden="1" customWidth="1"/>
    <col min="7944" max="7944" width="47.85546875" style="71" customWidth="1"/>
    <col min="7945" max="7946" width="14.85546875" style="71" customWidth="1"/>
    <col min="7947" max="7948" width="11.5703125" style="71" customWidth="1"/>
    <col min="7949" max="7951" width="0" style="71" hidden="1" customWidth="1"/>
    <col min="7952" max="7953" width="11.5703125" style="71" customWidth="1"/>
    <col min="7954" max="7955" width="0" style="71" hidden="1" customWidth="1"/>
    <col min="7956" max="7956" width="11.7109375" style="71" customWidth="1"/>
    <col min="7957" max="7958" width="0" style="71" hidden="1" customWidth="1"/>
    <col min="7959" max="7959" width="11.85546875" style="71" customWidth="1"/>
    <col min="7960" max="7960" width="18.140625" style="71" bestFit="1" customWidth="1"/>
    <col min="7961" max="7961" width="0" style="71" hidden="1" customWidth="1"/>
    <col min="7962" max="7962" width="15.42578125" style="71" customWidth="1"/>
    <col min="7963" max="8192" width="9.140625" style="71"/>
    <col min="8193" max="8193" width="8" style="71" customWidth="1"/>
    <col min="8194" max="8194" width="11.85546875" style="71" customWidth="1"/>
    <col min="8195" max="8195" width="0" style="71" hidden="1" customWidth="1"/>
    <col min="8196" max="8196" width="16" style="71" bestFit="1" customWidth="1"/>
    <col min="8197" max="8197" width="0" style="71" hidden="1" customWidth="1"/>
    <col min="8198" max="8198" width="7.42578125" style="71" customWidth="1"/>
    <col min="8199" max="8199" width="0" style="71" hidden="1" customWidth="1"/>
    <col min="8200" max="8200" width="47.85546875" style="71" customWidth="1"/>
    <col min="8201" max="8202" width="14.85546875" style="71" customWidth="1"/>
    <col min="8203" max="8204" width="11.5703125" style="71" customWidth="1"/>
    <col min="8205" max="8207" width="0" style="71" hidden="1" customWidth="1"/>
    <col min="8208" max="8209" width="11.5703125" style="71" customWidth="1"/>
    <col min="8210" max="8211" width="0" style="71" hidden="1" customWidth="1"/>
    <col min="8212" max="8212" width="11.7109375" style="71" customWidth="1"/>
    <col min="8213" max="8214" width="0" style="71" hidden="1" customWidth="1"/>
    <col min="8215" max="8215" width="11.85546875" style="71" customWidth="1"/>
    <col min="8216" max="8216" width="18.140625" style="71" bestFit="1" customWidth="1"/>
    <col min="8217" max="8217" width="0" style="71" hidden="1" customWidth="1"/>
    <col min="8218" max="8218" width="15.42578125" style="71" customWidth="1"/>
    <col min="8219" max="8448" width="9.140625" style="71"/>
    <col min="8449" max="8449" width="8" style="71" customWidth="1"/>
    <col min="8450" max="8450" width="11.85546875" style="71" customWidth="1"/>
    <col min="8451" max="8451" width="0" style="71" hidden="1" customWidth="1"/>
    <col min="8452" max="8452" width="16" style="71" bestFit="1" customWidth="1"/>
    <col min="8453" max="8453" width="0" style="71" hidden="1" customWidth="1"/>
    <col min="8454" max="8454" width="7.42578125" style="71" customWidth="1"/>
    <col min="8455" max="8455" width="0" style="71" hidden="1" customWidth="1"/>
    <col min="8456" max="8456" width="47.85546875" style="71" customWidth="1"/>
    <col min="8457" max="8458" width="14.85546875" style="71" customWidth="1"/>
    <col min="8459" max="8460" width="11.5703125" style="71" customWidth="1"/>
    <col min="8461" max="8463" width="0" style="71" hidden="1" customWidth="1"/>
    <col min="8464" max="8465" width="11.5703125" style="71" customWidth="1"/>
    <col min="8466" max="8467" width="0" style="71" hidden="1" customWidth="1"/>
    <col min="8468" max="8468" width="11.7109375" style="71" customWidth="1"/>
    <col min="8469" max="8470" width="0" style="71" hidden="1" customWidth="1"/>
    <col min="8471" max="8471" width="11.85546875" style="71" customWidth="1"/>
    <col min="8472" max="8472" width="18.140625" style="71" bestFit="1" customWidth="1"/>
    <col min="8473" max="8473" width="0" style="71" hidden="1" customWidth="1"/>
    <col min="8474" max="8474" width="15.42578125" style="71" customWidth="1"/>
    <col min="8475" max="8704" width="9.140625" style="71"/>
    <col min="8705" max="8705" width="8" style="71" customWidth="1"/>
    <col min="8706" max="8706" width="11.85546875" style="71" customWidth="1"/>
    <col min="8707" max="8707" width="0" style="71" hidden="1" customWidth="1"/>
    <col min="8708" max="8708" width="16" style="71" bestFit="1" customWidth="1"/>
    <col min="8709" max="8709" width="0" style="71" hidden="1" customWidth="1"/>
    <col min="8710" max="8710" width="7.42578125" style="71" customWidth="1"/>
    <col min="8711" max="8711" width="0" style="71" hidden="1" customWidth="1"/>
    <col min="8712" max="8712" width="47.85546875" style="71" customWidth="1"/>
    <col min="8713" max="8714" width="14.85546875" style="71" customWidth="1"/>
    <col min="8715" max="8716" width="11.5703125" style="71" customWidth="1"/>
    <col min="8717" max="8719" width="0" style="71" hidden="1" customWidth="1"/>
    <col min="8720" max="8721" width="11.5703125" style="71" customWidth="1"/>
    <col min="8722" max="8723" width="0" style="71" hidden="1" customWidth="1"/>
    <col min="8724" max="8724" width="11.7109375" style="71" customWidth="1"/>
    <col min="8725" max="8726" width="0" style="71" hidden="1" customWidth="1"/>
    <col min="8727" max="8727" width="11.85546875" style="71" customWidth="1"/>
    <col min="8728" max="8728" width="18.140625" style="71" bestFit="1" customWidth="1"/>
    <col min="8729" max="8729" width="0" style="71" hidden="1" customWidth="1"/>
    <col min="8730" max="8730" width="15.42578125" style="71" customWidth="1"/>
    <col min="8731" max="8960" width="9.140625" style="71"/>
    <col min="8961" max="8961" width="8" style="71" customWidth="1"/>
    <col min="8962" max="8962" width="11.85546875" style="71" customWidth="1"/>
    <col min="8963" max="8963" width="0" style="71" hidden="1" customWidth="1"/>
    <col min="8964" max="8964" width="16" style="71" bestFit="1" customWidth="1"/>
    <col min="8965" max="8965" width="0" style="71" hidden="1" customWidth="1"/>
    <col min="8966" max="8966" width="7.42578125" style="71" customWidth="1"/>
    <col min="8967" max="8967" width="0" style="71" hidden="1" customWidth="1"/>
    <col min="8968" max="8968" width="47.85546875" style="71" customWidth="1"/>
    <col min="8969" max="8970" width="14.85546875" style="71" customWidth="1"/>
    <col min="8971" max="8972" width="11.5703125" style="71" customWidth="1"/>
    <col min="8973" max="8975" width="0" style="71" hidden="1" customWidth="1"/>
    <col min="8976" max="8977" width="11.5703125" style="71" customWidth="1"/>
    <col min="8978" max="8979" width="0" style="71" hidden="1" customWidth="1"/>
    <col min="8980" max="8980" width="11.7109375" style="71" customWidth="1"/>
    <col min="8981" max="8982" width="0" style="71" hidden="1" customWidth="1"/>
    <col min="8983" max="8983" width="11.85546875" style="71" customWidth="1"/>
    <col min="8984" max="8984" width="18.140625" style="71" bestFit="1" customWidth="1"/>
    <col min="8985" max="8985" width="0" style="71" hidden="1" customWidth="1"/>
    <col min="8986" max="8986" width="15.42578125" style="71" customWidth="1"/>
    <col min="8987" max="9216" width="9.140625" style="71"/>
    <col min="9217" max="9217" width="8" style="71" customWidth="1"/>
    <col min="9218" max="9218" width="11.85546875" style="71" customWidth="1"/>
    <col min="9219" max="9219" width="0" style="71" hidden="1" customWidth="1"/>
    <col min="9220" max="9220" width="16" style="71" bestFit="1" customWidth="1"/>
    <col min="9221" max="9221" width="0" style="71" hidden="1" customWidth="1"/>
    <col min="9222" max="9222" width="7.42578125" style="71" customWidth="1"/>
    <col min="9223" max="9223" width="0" style="71" hidden="1" customWidth="1"/>
    <col min="9224" max="9224" width="47.85546875" style="71" customWidth="1"/>
    <col min="9225" max="9226" width="14.85546875" style="71" customWidth="1"/>
    <col min="9227" max="9228" width="11.5703125" style="71" customWidth="1"/>
    <col min="9229" max="9231" width="0" style="71" hidden="1" customWidth="1"/>
    <col min="9232" max="9233" width="11.5703125" style="71" customWidth="1"/>
    <col min="9234" max="9235" width="0" style="71" hidden="1" customWidth="1"/>
    <col min="9236" max="9236" width="11.7109375" style="71" customWidth="1"/>
    <col min="9237" max="9238" width="0" style="71" hidden="1" customWidth="1"/>
    <col min="9239" max="9239" width="11.85546875" style="71" customWidth="1"/>
    <col min="9240" max="9240" width="18.140625" style="71" bestFit="1" customWidth="1"/>
    <col min="9241" max="9241" width="0" style="71" hidden="1" customWidth="1"/>
    <col min="9242" max="9242" width="15.42578125" style="71" customWidth="1"/>
    <col min="9243" max="9472" width="9.140625" style="71"/>
    <col min="9473" max="9473" width="8" style="71" customWidth="1"/>
    <col min="9474" max="9474" width="11.85546875" style="71" customWidth="1"/>
    <col min="9475" max="9475" width="0" style="71" hidden="1" customWidth="1"/>
    <col min="9476" max="9476" width="16" style="71" bestFit="1" customWidth="1"/>
    <col min="9477" max="9477" width="0" style="71" hidden="1" customWidth="1"/>
    <col min="9478" max="9478" width="7.42578125" style="71" customWidth="1"/>
    <col min="9479" max="9479" width="0" style="71" hidden="1" customWidth="1"/>
    <col min="9480" max="9480" width="47.85546875" style="71" customWidth="1"/>
    <col min="9481" max="9482" width="14.85546875" style="71" customWidth="1"/>
    <col min="9483" max="9484" width="11.5703125" style="71" customWidth="1"/>
    <col min="9485" max="9487" width="0" style="71" hidden="1" customWidth="1"/>
    <col min="9488" max="9489" width="11.5703125" style="71" customWidth="1"/>
    <col min="9490" max="9491" width="0" style="71" hidden="1" customWidth="1"/>
    <col min="9492" max="9492" width="11.7109375" style="71" customWidth="1"/>
    <col min="9493" max="9494" width="0" style="71" hidden="1" customWidth="1"/>
    <col min="9495" max="9495" width="11.85546875" style="71" customWidth="1"/>
    <col min="9496" max="9496" width="18.140625" style="71" bestFit="1" customWidth="1"/>
    <col min="9497" max="9497" width="0" style="71" hidden="1" customWidth="1"/>
    <col min="9498" max="9498" width="15.42578125" style="71" customWidth="1"/>
    <col min="9499" max="9728" width="9.140625" style="71"/>
    <col min="9729" max="9729" width="8" style="71" customWidth="1"/>
    <col min="9730" max="9730" width="11.85546875" style="71" customWidth="1"/>
    <col min="9731" max="9731" width="0" style="71" hidden="1" customWidth="1"/>
    <col min="9732" max="9732" width="16" style="71" bestFit="1" customWidth="1"/>
    <col min="9733" max="9733" width="0" style="71" hidden="1" customWidth="1"/>
    <col min="9734" max="9734" width="7.42578125" style="71" customWidth="1"/>
    <col min="9735" max="9735" width="0" style="71" hidden="1" customWidth="1"/>
    <col min="9736" max="9736" width="47.85546875" style="71" customWidth="1"/>
    <col min="9737" max="9738" width="14.85546875" style="71" customWidth="1"/>
    <col min="9739" max="9740" width="11.5703125" style="71" customWidth="1"/>
    <col min="9741" max="9743" width="0" style="71" hidden="1" customWidth="1"/>
    <col min="9744" max="9745" width="11.5703125" style="71" customWidth="1"/>
    <col min="9746" max="9747" width="0" style="71" hidden="1" customWidth="1"/>
    <col min="9748" max="9748" width="11.7109375" style="71" customWidth="1"/>
    <col min="9749" max="9750" width="0" style="71" hidden="1" customWidth="1"/>
    <col min="9751" max="9751" width="11.85546875" style="71" customWidth="1"/>
    <col min="9752" max="9752" width="18.140625" style="71" bestFit="1" customWidth="1"/>
    <col min="9753" max="9753" width="0" style="71" hidden="1" customWidth="1"/>
    <col min="9754" max="9754" width="15.42578125" style="71" customWidth="1"/>
    <col min="9755" max="9984" width="9.140625" style="71"/>
    <col min="9985" max="9985" width="8" style="71" customWidth="1"/>
    <col min="9986" max="9986" width="11.85546875" style="71" customWidth="1"/>
    <col min="9987" max="9987" width="0" style="71" hidden="1" customWidth="1"/>
    <col min="9988" max="9988" width="16" style="71" bestFit="1" customWidth="1"/>
    <col min="9989" max="9989" width="0" style="71" hidden="1" customWidth="1"/>
    <col min="9990" max="9990" width="7.42578125" style="71" customWidth="1"/>
    <col min="9991" max="9991" width="0" style="71" hidden="1" customWidth="1"/>
    <col min="9992" max="9992" width="47.85546875" style="71" customWidth="1"/>
    <col min="9993" max="9994" width="14.85546875" style="71" customWidth="1"/>
    <col min="9995" max="9996" width="11.5703125" style="71" customWidth="1"/>
    <col min="9997" max="9999" width="0" style="71" hidden="1" customWidth="1"/>
    <col min="10000" max="10001" width="11.5703125" style="71" customWidth="1"/>
    <col min="10002" max="10003" width="0" style="71" hidden="1" customWidth="1"/>
    <col min="10004" max="10004" width="11.7109375" style="71" customWidth="1"/>
    <col min="10005" max="10006" width="0" style="71" hidden="1" customWidth="1"/>
    <col min="10007" max="10007" width="11.85546875" style="71" customWidth="1"/>
    <col min="10008" max="10008" width="18.140625" style="71" bestFit="1" customWidth="1"/>
    <col min="10009" max="10009" width="0" style="71" hidden="1" customWidth="1"/>
    <col min="10010" max="10010" width="15.42578125" style="71" customWidth="1"/>
    <col min="10011" max="10240" width="9.140625" style="71"/>
    <col min="10241" max="10241" width="8" style="71" customWidth="1"/>
    <col min="10242" max="10242" width="11.85546875" style="71" customWidth="1"/>
    <col min="10243" max="10243" width="0" style="71" hidden="1" customWidth="1"/>
    <col min="10244" max="10244" width="16" style="71" bestFit="1" customWidth="1"/>
    <col min="10245" max="10245" width="0" style="71" hidden="1" customWidth="1"/>
    <col min="10246" max="10246" width="7.42578125" style="71" customWidth="1"/>
    <col min="10247" max="10247" width="0" style="71" hidden="1" customWidth="1"/>
    <col min="10248" max="10248" width="47.85546875" style="71" customWidth="1"/>
    <col min="10249" max="10250" width="14.85546875" style="71" customWidth="1"/>
    <col min="10251" max="10252" width="11.5703125" style="71" customWidth="1"/>
    <col min="10253" max="10255" width="0" style="71" hidden="1" customWidth="1"/>
    <col min="10256" max="10257" width="11.5703125" style="71" customWidth="1"/>
    <col min="10258" max="10259" width="0" style="71" hidden="1" customWidth="1"/>
    <col min="10260" max="10260" width="11.7109375" style="71" customWidth="1"/>
    <col min="10261" max="10262" width="0" style="71" hidden="1" customWidth="1"/>
    <col min="10263" max="10263" width="11.85546875" style="71" customWidth="1"/>
    <col min="10264" max="10264" width="18.140625" style="71" bestFit="1" customWidth="1"/>
    <col min="10265" max="10265" width="0" style="71" hidden="1" customWidth="1"/>
    <col min="10266" max="10266" width="15.42578125" style="71" customWidth="1"/>
    <col min="10267" max="10496" width="9.140625" style="71"/>
    <col min="10497" max="10497" width="8" style="71" customWidth="1"/>
    <col min="10498" max="10498" width="11.85546875" style="71" customWidth="1"/>
    <col min="10499" max="10499" width="0" style="71" hidden="1" customWidth="1"/>
    <col min="10500" max="10500" width="16" style="71" bestFit="1" customWidth="1"/>
    <col min="10501" max="10501" width="0" style="71" hidden="1" customWidth="1"/>
    <col min="10502" max="10502" width="7.42578125" style="71" customWidth="1"/>
    <col min="10503" max="10503" width="0" style="71" hidden="1" customWidth="1"/>
    <col min="10504" max="10504" width="47.85546875" style="71" customWidth="1"/>
    <col min="10505" max="10506" width="14.85546875" style="71" customWidth="1"/>
    <col min="10507" max="10508" width="11.5703125" style="71" customWidth="1"/>
    <col min="10509" max="10511" width="0" style="71" hidden="1" customWidth="1"/>
    <col min="10512" max="10513" width="11.5703125" style="71" customWidth="1"/>
    <col min="10514" max="10515" width="0" style="71" hidden="1" customWidth="1"/>
    <col min="10516" max="10516" width="11.7109375" style="71" customWidth="1"/>
    <col min="10517" max="10518" width="0" style="71" hidden="1" customWidth="1"/>
    <col min="10519" max="10519" width="11.85546875" style="71" customWidth="1"/>
    <col min="10520" max="10520" width="18.140625" style="71" bestFit="1" customWidth="1"/>
    <col min="10521" max="10521" width="0" style="71" hidden="1" customWidth="1"/>
    <col min="10522" max="10522" width="15.42578125" style="71" customWidth="1"/>
    <col min="10523" max="10752" width="9.140625" style="71"/>
    <col min="10753" max="10753" width="8" style="71" customWidth="1"/>
    <col min="10754" max="10754" width="11.85546875" style="71" customWidth="1"/>
    <col min="10755" max="10755" width="0" style="71" hidden="1" customWidth="1"/>
    <col min="10756" max="10756" width="16" style="71" bestFit="1" customWidth="1"/>
    <col min="10757" max="10757" width="0" style="71" hidden="1" customWidth="1"/>
    <col min="10758" max="10758" width="7.42578125" style="71" customWidth="1"/>
    <col min="10759" max="10759" width="0" style="71" hidden="1" customWidth="1"/>
    <col min="10760" max="10760" width="47.85546875" style="71" customWidth="1"/>
    <col min="10761" max="10762" width="14.85546875" style="71" customWidth="1"/>
    <col min="10763" max="10764" width="11.5703125" style="71" customWidth="1"/>
    <col min="10765" max="10767" width="0" style="71" hidden="1" customWidth="1"/>
    <col min="10768" max="10769" width="11.5703125" style="71" customWidth="1"/>
    <col min="10770" max="10771" width="0" style="71" hidden="1" customWidth="1"/>
    <col min="10772" max="10772" width="11.7109375" style="71" customWidth="1"/>
    <col min="10773" max="10774" width="0" style="71" hidden="1" customWidth="1"/>
    <col min="10775" max="10775" width="11.85546875" style="71" customWidth="1"/>
    <col min="10776" max="10776" width="18.140625" style="71" bestFit="1" customWidth="1"/>
    <col min="10777" max="10777" width="0" style="71" hidden="1" customWidth="1"/>
    <col min="10778" max="10778" width="15.42578125" style="71" customWidth="1"/>
    <col min="10779" max="11008" width="9.140625" style="71"/>
    <col min="11009" max="11009" width="8" style="71" customWidth="1"/>
    <col min="11010" max="11010" width="11.85546875" style="71" customWidth="1"/>
    <col min="11011" max="11011" width="0" style="71" hidden="1" customWidth="1"/>
    <col min="11012" max="11012" width="16" style="71" bestFit="1" customWidth="1"/>
    <col min="11013" max="11013" width="0" style="71" hidden="1" customWidth="1"/>
    <col min="11014" max="11014" width="7.42578125" style="71" customWidth="1"/>
    <col min="11015" max="11015" width="0" style="71" hidden="1" customWidth="1"/>
    <col min="11016" max="11016" width="47.85546875" style="71" customWidth="1"/>
    <col min="11017" max="11018" width="14.85546875" style="71" customWidth="1"/>
    <col min="11019" max="11020" width="11.5703125" style="71" customWidth="1"/>
    <col min="11021" max="11023" width="0" style="71" hidden="1" customWidth="1"/>
    <col min="11024" max="11025" width="11.5703125" style="71" customWidth="1"/>
    <col min="11026" max="11027" width="0" style="71" hidden="1" customWidth="1"/>
    <col min="11028" max="11028" width="11.7109375" style="71" customWidth="1"/>
    <col min="11029" max="11030" width="0" style="71" hidden="1" customWidth="1"/>
    <col min="11031" max="11031" width="11.85546875" style="71" customWidth="1"/>
    <col min="11032" max="11032" width="18.140625" style="71" bestFit="1" customWidth="1"/>
    <col min="11033" max="11033" width="0" style="71" hidden="1" customWidth="1"/>
    <col min="11034" max="11034" width="15.42578125" style="71" customWidth="1"/>
    <col min="11035" max="11264" width="9.140625" style="71"/>
    <col min="11265" max="11265" width="8" style="71" customWidth="1"/>
    <col min="11266" max="11266" width="11.85546875" style="71" customWidth="1"/>
    <col min="11267" max="11267" width="0" style="71" hidden="1" customWidth="1"/>
    <col min="11268" max="11268" width="16" style="71" bestFit="1" customWidth="1"/>
    <col min="11269" max="11269" width="0" style="71" hidden="1" customWidth="1"/>
    <col min="11270" max="11270" width="7.42578125" style="71" customWidth="1"/>
    <col min="11271" max="11271" width="0" style="71" hidden="1" customWidth="1"/>
    <col min="11272" max="11272" width="47.85546875" style="71" customWidth="1"/>
    <col min="11273" max="11274" width="14.85546875" style="71" customWidth="1"/>
    <col min="11275" max="11276" width="11.5703125" style="71" customWidth="1"/>
    <col min="11277" max="11279" width="0" style="71" hidden="1" customWidth="1"/>
    <col min="11280" max="11281" width="11.5703125" style="71" customWidth="1"/>
    <col min="11282" max="11283" width="0" style="71" hidden="1" customWidth="1"/>
    <col min="11284" max="11284" width="11.7109375" style="71" customWidth="1"/>
    <col min="11285" max="11286" width="0" style="71" hidden="1" customWidth="1"/>
    <col min="11287" max="11287" width="11.85546875" style="71" customWidth="1"/>
    <col min="11288" max="11288" width="18.140625" style="71" bestFit="1" customWidth="1"/>
    <col min="11289" max="11289" width="0" style="71" hidden="1" customWidth="1"/>
    <col min="11290" max="11290" width="15.42578125" style="71" customWidth="1"/>
    <col min="11291" max="11520" width="9.140625" style="71"/>
    <col min="11521" max="11521" width="8" style="71" customWidth="1"/>
    <col min="11522" max="11522" width="11.85546875" style="71" customWidth="1"/>
    <col min="11523" max="11523" width="0" style="71" hidden="1" customWidth="1"/>
    <col min="11524" max="11524" width="16" style="71" bestFit="1" customWidth="1"/>
    <col min="11525" max="11525" width="0" style="71" hidden="1" customWidth="1"/>
    <col min="11526" max="11526" width="7.42578125" style="71" customWidth="1"/>
    <col min="11527" max="11527" width="0" style="71" hidden="1" customWidth="1"/>
    <col min="11528" max="11528" width="47.85546875" style="71" customWidth="1"/>
    <col min="11529" max="11530" width="14.85546875" style="71" customWidth="1"/>
    <col min="11531" max="11532" width="11.5703125" style="71" customWidth="1"/>
    <col min="11533" max="11535" width="0" style="71" hidden="1" customWidth="1"/>
    <col min="11536" max="11537" width="11.5703125" style="71" customWidth="1"/>
    <col min="11538" max="11539" width="0" style="71" hidden="1" customWidth="1"/>
    <col min="11540" max="11540" width="11.7109375" style="71" customWidth="1"/>
    <col min="11541" max="11542" width="0" style="71" hidden="1" customWidth="1"/>
    <col min="11543" max="11543" width="11.85546875" style="71" customWidth="1"/>
    <col min="11544" max="11544" width="18.140625" style="71" bestFit="1" customWidth="1"/>
    <col min="11545" max="11545" width="0" style="71" hidden="1" customWidth="1"/>
    <col min="11546" max="11546" width="15.42578125" style="71" customWidth="1"/>
    <col min="11547" max="11776" width="9.140625" style="71"/>
    <col min="11777" max="11777" width="8" style="71" customWidth="1"/>
    <col min="11778" max="11778" width="11.85546875" style="71" customWidth="1"/>
    <col min="11779" max="11779" width="0" style="71" hidden="1" customWidth="1"/>
    <col min="11780" max="11780" width="16" style="71" bestFit="1" customWidth="1"/>
    <col min="11781" max="11781" width="0" style="71" hidden="1" customWidth="1"/>
    <col min="11782" max="11782" width="7.42578125" style="71" customWidth="1"/>
    <col min="11783" max="11783" width="0" style="71" hidden="1" customWidth="1"/>
    <col min="11784" max="11784" width="47.85546875" style="71" customWidth="1"/>
    <col min="11785" max="11786" width="14.85546875" style="71" customWidth="1"/>
    <col min="11787" max="11788" width="11.5703125" style="71" customWidth="1"/>
    <col min="11789" max="11791" width="0" style="71" hidden="1" customWidth="1"/>
    <col min="11792" max="11793" width="11.5703125" style="71" customWidth="1"/>
    <col min="11794" max="11795" width="0" style="71" hidden="1" customWidth="1"/>
    <col min="11796" max="11796" width="11.7109375" style="71" customWidth="1"/>
    <col min="11797" max="11798" width="0" style="71" hidden="1" customWidth="1"/>
    <col min="11799" max="11799" width="11.85546875" style="71" customWidth="1"/>
    <col min="11800" max="11800" width="18.140625" style="71" bestFit="1" customWidth="1"/>
    <col min="11801" max="11801" width="0" style="71" hidden="1" customWidth="1"/>
    <col min="11802" max="11802" width="15.42578125" style="71" customWidth="1"/>
    <col min="11803" max="12032" width="9.140625" style="71"/>
    <col min="12033" max="12033" width="8" style="71" customWidth="1"/>
    <col min="12034" max="12034" width="11.85546875" style="71" customWidth="1"/>
    <col min="12035" max="12035" width="0" style="71" hidden="1" customWidth="1"/>
    <col min="12036" max="12036" width="16" style="71" bestFit="1" customWidth="1"/>
    <col min="12037" max="12037" width="0" style="71" hidden="1" customWidth="1"/>
    <col min="12038" max="12038" width="7.42578125" style="71" customWidth="1"/>
    <col min="12039" max="12039" width="0" style="71" hidden="1" customWidth="1"/>
    <col min="12040" max="12040" width="47.85546875" style="71" customWidth="1"/>
    <col min="12041" max="12042" width="14.85546875" style="71" customWidth="1"/>
    <col min="12043" max="12044" width="11.5703125" style="71" customWidth="1"/>
    <col min="12045" max="12047" width="0" style="71" hidden="1" customWidth="1"/>
    <col min="12048" max="12049" width="11.5703125" style="71" customWidth="1"/>
    <col min="12050" max="12051" width="0" style="71" hidden="1" customWidth="1"/>
    <col min="12052" max="12052" width="11.7109375" style="71" customWidth="1"/>
    <col min="12053" max="12054" width="0" style="71" hidden="1" customWidth="1"/>
    <col min="12055" max="12055" width="11.85546875" style="71" customWidth="1"/>
    <col min="12056" max="12056" width="18.140625" style="71" bestFit="1" customWidth="1"/>
    <col min="12057" max="12057" width="0" style="71" hidden="1" customWidth="1"/>
    <col min="12058" max="12058" width="15.42578125" style="71" customWidth="1"/>
    <col min="12059" max="12288" width="9.140625" style="71"/>
    <col min="12289" max="12289" width="8" style="71" customWidth="1"/>
    <col min="12290" max="12290" width="11.85546875" style="71" customWidth="1"/>
    <col min="12291" max="12291" width="0" style="71" hidden="1" customWidth="1"/>
    <col min="12292" max="12292" width="16" style="71" bestFit="1" customWidth="1"/>
    <col min="12293" max="12293" width="0" style="71" hidden="1" customWidth="1"/>
    <col min="12294" max="12294" width="7.42578125" style="71" customWidth="1"/>
    <col min="12295" max="12295" width="0" style="71" hidden="1" customWidth="1"/>
    <col min="12296" max="12296" width="47.85546875" style="71" customWidth="1"/>
    <col min="12297" max="12298" width="14.85546875" style="71" customWidth="1"/>
    <col min="12299" max="12300" width="11.5703125" style="71" customWidth="1"/>
    <col min="12301" max="12303" width="0" style="71" hidden="1" customWidth="1"/>
    <col min="12304" max="12305" width="11.5703125" style="71" customWidth="1"/>
    <col min="12306" max="12307" width="0" style="71" hidden="1" customWidth="1"/>
    <col min="12308" max="12308" width="11.7109375" style="71" customWidth="1"/>
    <col min="12309" max="12310" width="0" style="71" hidden="1" customWidth="1"/>
    <col min="12311" max="12311" width="11.85546875" style="71" customWidth="1"/>
    <col min="12312" max="12312" width="18.140625" style="71" bestFit="1" customWidth="1"/>
    <col min="12313" max="12313" width="0" style="71" hidden="1" customWidth="1"/>
    <col min="12314" max="12314" width="15.42578125" style="71" customWidth="1"/>
    <col min="12315" max="12544" width="9.140625" style="71"/>
    <col min="12545" max="12545" width="8" style="71" customWidth="1"/>
    <col min="12546" max="12546" width="11.85546875" style="71" customWidth="1"/>
    <col min="12547" max="12547" width="0" style="71" hidden="1" customWidth="1"/>
    <col min="12548" max="12548" width="16" style="71" bestFit="1" customWidth="1"/>
    <col min="12549" max="12549" width="0" style="71" hidden="1" customWidth="1"/>
    <col min="12550" max="12550" width="7.42578125" style="71" customWidth="1"/>
    <col min="12551" max="12551" width="0" style="71" hidden="1" customWidth="1"/>
    <col min="12552" max="12552" width="47.85546875" style="71" customWidth="1"/>
    <col min="12553" max="12554" width="14.85546875" style="71" customWidth="1"/>
    <col min="12555" max="12556" width="11.5703125" style="71" customWidth="1"/>
    <col min="12557" max="12559" width="0" style="71" hidden="1" customWidth="1"/>
    <col min="12560" max="12561" width="11.5703125" style="71" customWidth="1"/>
    <col min="12562" max="12563" width="0" style="71" hidden="1" customWidth="1"/>
    <col min="12564" max="12564" width="11.7109375" style="71" customWidth="1"/>
    <col min="12565" max="12566" width="0" style="71" hidden="1" customWidth="1"/>
    <col min="12567" max="12567" width="11.85546875" style="71" customWidth="1"/>
    <col min="12568" max="12568" width="18.140625" style="71" bestFit="1" customWidth="1"/>
    <col min="12569" max="12569" width="0" style="71" hidden="1" customWidth="1"/>
    <col min="12570" max="12570" width="15.42578125" style="71" customWidth="1"/>
    <col min="12571" max="12800" width="9.140625" style="71"/>
    <col min="12801" max="12801" width="8" style="71" customWidth="1"/>
    <col min="12802" max="12802" width="11.85546875" style="71" customWidth="1"/>
    <col min="12803" max="12803" width="0" style="71" hidden="1" customWidth="1"/>
    <col min="12804" max="12804" width="16" style="71" bestFit="1" customWidth="1"/>
    <col min="12805" max="12805" width="0" style="71" hidden="1" customWidth="1"/>
    <col min="12806" max="12806" width="7.42578125" style="71" customWidth="1"/>
    <col min="12807" max="12807" width="0" style="71" hidden="1" customWidth="1"/>
    <col min="12808" max="12808" width="47.85546875" style="71" customWidth="1"/>
    <col min="12809" max="12810" width="14.85546875" style="71" customWidth="1"/>
    <col min="12811" max="12812" width="11.5703125" style="71" customWidth="1"/>
    <col min="12813" max="12815" width="0" style="71" hidden="1" customWidth="1"/>
    <col min="12816" max="12817" width="11.5703125" style="71" customWidth="1"/>
    <col min="12818" max="12819" width="0" style="71" hidden="1" customWidth="1"/>
    <col min="12820" max="12820" width="11.7109375" style="71" customWidth="1"/>
    <col min="12821" max="12822" width="0" style="71" hidden="1" customWidth="1"/>
    <col min="12823" max="12823" width="11.85546875" style="71" customWidth="1"/>
    <col min="12824" max="12824" width="18.140625" style="71" bestFit="1" customWidth="1"/>
    <col min="12825" max="12825" width="0" style="71" hidden="1" customWidth="1"/>
    <col min="12826" max="12826" width="15.42578125" style="71" customWidth="1"/>
    <col min="12827" max="13056" width="9.140625" style="71"/>
    <col min="13057" max="13057" width="8" style="71" customWidth="1"/>
    <col min="13058" max="13058" width="11.85546875" style="71" customWidth="1"/>
    <col min="13059" max="13059" width="0" style="71" hidden="1" customWidth="1"/>
    <col min="13060" max="13060" width="16" style="71" bestFit="1" customWidth="1"/>
    <col min="13061" max="13061" width="0" style="71" hidden="1" customWidth="1"/>
    <col min="13062" max="13062" width="7.42578125" style="71" customWidth="1"/>
    <col min="13063" max="13063" width="0" style="71" hidden="1" customWidth="1"/>
    <col min="13064" max="13064" width="47.85546875" style="71" customWidth="1"/>
    <col min="13065" max="13066" width="14.85546875" style="71" customWidth="1"/>
    <col min="13067" max="13068" width="11.5703125" style="71" customWidth="1"/>
    <col min="13069" max="13071" width="0" style="71" hidden="1" customWidth="1"/>
    <col min="13072" max="13073" width="11.5703125" style="71" customWidth="1"/>
    <col min="13074" max="13075" width="0" style="71" hidden="1" customWidth="1"/>
    <col min="13076" max="13076" width="11.7109375" style="71" customWidth="1"/>
    <col min="13077" max="13078" width="0" style="71" hidden="1" customWidth="1"/>
    <col min="13079" max="13079" width="11.85546875" style="71" customWidth="1"/>
    <col min="13080" max="13080" width="18.140625" style="71" bestFit="1" customWidth="1"/>
    <col min="13081" max="13081" width="0" style="71" hidden="1" customWidth="1"/>
    <col min="13082" max="13082" width="15.42578125" style="71" customWidth="1"/>
    <col min="13083" max="13312" width="9.140625" style="71"/>
    <col min="13313" max="13313" width="8" style="71" customWidth="1"/>
    <col min="13314" max="13314" width="11.85546875" style="71" customWidth="1"/>
    <col min="13315" max="13315" width="0" style="71" hidden="1" customWidth="1"/>
    <col min="13316" max="13316" width="16" style="71" bestFit="1" customWidth="1"/>
    <col min="13317" max="13317" width="0" style="71" hidden="1" customWidth="1"/>
    <col min="13318" max="13318" width="7.42578125" style="71" customWidth="1"/>
    <col min="13319" max="13319" width="0" style="71" hidden="1" customWidth="1"/>
    <col min="13320" max="13320" width="47.85546875" style="71" customWidth="1"/>
    <col min="13321" max="13322" width="14.85546875" style="71" customWidth="1"/>
    <col min="13323" max="13324" width="11.5703125" style="71" customWidth="1"/>
    <col min="13325" max="13327" width="0" style="71" hidden="1" customWidth="1"/>
    <col min="13328" max="13329" width="11.5703125" style="71" customWidth="1"/>
    <col min="13330" max="13331" width="0" style="71" hidden="1" customWidth="1"/>
    <col min="13332" max="13332" width="11.7109375" style="71" customWidth="1"/>
    <col min="13333" max="13334" width="0" style="71" hidden="1" customWidth="1"/>
    <col min="13335" max="13335" width="11.85546875" style="71" customWidth="1"/>
    <col min="13336" max="13336" width="18.140625" style="71" bestFit="1" customWidth="1"/>
    <col min="13337" max="13337" width="0" style="71" hidden="1" customWidth="1"/>
    <col min="13338" max="13338" width="15.42578125" style="71" customWidth="1"/>
    <col min="13339" max="13568" width="9.140625" style="71"/>
    <col min="13569" max="13569" width="8" style="71" customWidth="1"/>
    <col min="13570" max="13570" width="11.85546875" style="71" customWidth="1"/>
    <col min="13571" max="13571" width="0" style="71" hidden="1" customWidth="1"/>
    <col min="13572" max="13572" width="16" style="71" bestFit="1" customWidth="1"/>
    <col min="13573" max="13573" width="0" style="71" hidden="1" customWidth="1"/>
    <col min="13574" max="13574" width="7.42578125" style="71" customWidth="1"/>
    <col min="13575" max="13575" width="0" style="71" hidden="1" customWidth="1"/>
    <col min="13576" max="13576" width="47.85546875" style="71" customWidth="1"/>
    <col min="13577" max="13578" width="14.85546875" style="71" customWidth="1"/>
    <col min="13579" max="13580" width="11.5703125" style="71" customWidth="1"/>
    <col min="13581" max="13583" width="0" style="71" hidden="1" customWidth="1"/>
    <col min="13584" max="13585" width="11.5703125" style="71" customWidth="1"/>
    <col min="13586" max="13587" width="0" style="71" hidden="1" customWidth="1"/>
    <col min="13588" max="13588" width="11.7109375" style="71" customWidth="1"/>
    <col min="13589" max="13590" width="0" style="71" hidden="1" customWidth="1"/>
    <col min="13591" max="13591" width="11.85546875" style="71" customWidth="1"/>
    <col min="13592" max="13592" width="18.140625" style="71" bestFit="1" customWidth="1"/>
    <col min="13593" max="13593" width="0" style="71" hidden="1" customWidth="1"/>
    <col min="13594" max="13594" width="15.42578125" style="71" customWidth="1"/>
    <col min="13595" max="13824" width="9.140625" style="71"/>
    <col min="13825" max="13825" width="8" style="71" customWidth="1"/>
    <col min="13826" max="13826" width="11.85546875" style="71" customWidth="1"/>
    <col min="13827" max="13827" width="0" style="71" hidden="1" customWidth="1"/>
    <col min="13828" max="13828" width="16" style="71" bestFit="1" customWidth="1"/>
    <col min="13829" max="13829" width="0" style="71" hidden="1" customWidth="1"/>
    <col min="13830" max="13830" width="7.42578125" style="71" customWidth="1"/>
    <col min="13831" max="13831" width="0" style="71" hidden="1" customWidth="1"/>
    <col min="13832" max="13832" width="47.85546875" style="71" customWidth="1"/>
    <col min="13833" max="13834" width="14.85546875" style="71" customWidth="1"/>
    <col min="13835" max="13836" width="11.5703125" style="71" customWidth="1"/>
    <col min="13837" max="13839" width="0" style="71" hidden="1" customWidth="1"/>
    <col min="13840" max="13841" width="11.5703125" style="71" customWidth="1"/>
    <col min="13842" max="13843" width="0" style="71" hidden="1" customWidth="1"/>
    <col min="13844" max="13844" width="11.7109375" style="71" customWidth="1"/>
    <col min="13845" max="13846" width="0" style="71" hidden="1" customWidth="1"/>
    <col min="13847" max="13847" width="11.85546875" style="71" customWidth="1"/>
    <col min="13848" max="13848" width="18.140625" style="71" bestFit="1" customWidth="1"/>
    <col min="13849" max="13849" width="0" style="71" hidden="1" customWidth="1"/>
    <col min="13850" max="13850" width="15.42578125" style="71" customWidth="1"/>
    <col min="13851" max="14080" width="9.140625" style="71"/>
    <col min="14081" max="14081" width="8" style="71" customWidth="1"/>
    <col min="14082" max="14082" width="11.85546875" style="71" customWidth="1"/>
    <col min="14083" max="14083" width="0" style="71" hidden="1" customWidth="1"/>
    <col min="14084" max="14084" width="16" style="71" bestFit="1" customWidth="1"/>
    <col min="14085" max="14085" width="0" style="71" hidden="1" customWidth="1"/>
    <col min="14086" max="14086" width="7.42578125" style="71" customWidth="1"/>
    <col min="14087" max="14087" width="0" style="71" hidden="1" customWidth="1"/>
    <col min="14088" max="14088" width="47.85546875" style="71" customWidth="1"/>
    <col min="14089" max="14090" width="14.85546875" style="71" customWidth="1"/>
    <col min="14091" max="14092" width="11.5703125" style="71" customWidth="1"/>
    <col min="14093" max="14095" width="0" style="71" hidden="1" customWidth="1"/>
    <col min="14096" max="14097" width="11.5703125" style="71" customWidth="1"/>
    <col min="14098" max="14099" width="0" style="71" hidden="1" customWidth="1"/>
    <col min="14100" max="14100" width="11.7109375" style="71" customWidth="1"/>
    <col min="14101" max="14102" width="0" style="71" hidden="1" customWidth="1"/>
    <col min="14103" max="14103" width="11.85546875" style="71" customWidth="1"/>
    <col min="14104" max="14104" width="18.140625" style="71" bestFit="1" customWidth="1"/>
    <col min="14105" max="14105" width="0" style="71" hidden="1" customWidth="1"/>
    <col min="14106" max="14106" width="15.42578125" style="71" customWidth="1"/>
    <col min="14107" max="14336" width="9.140625" style="71"/>
    <col min="14337" max="14337" width="8" style="71" customWidth="1"/>
    <col min="14338" max="14338" width="11.85546875" style="71" customWidth="1"/>
    <col min="14339" max="14339" width="0" style="71" hidden="1" customWidth="1"/>
    <col min="14340" max="14340" width="16" style="71" bestFit="1" customWidth="1"/>
    <col min="14341" max="14341" width="0" style="71" hidden="1" customWidth="1"/>
    <col min="14342" max="14342" width="7.42578125" style="71" customWidth="1"/>
    <col min="14343" max="14343" width="0" style="71" hidden="1" customWidth="1"/>
    <col min="14344" max="14344" width="47.85546875" style="71" customWidth="1"/>
    <col min="14345" max="14346" width="14.85546875" style="71" customWidth="1"/>
    <col min="14347" max="14348" width="11.5703125" style="71" customWidth="1"/>
    <col min="14349" max="14351" width="0" style="71" hidden="1" customWidth="1"/>
    <col min="14352" max="14353" width="11.5703125" style="71" customWidth="1"/>
    <col min="14354" max="14355" width="0" style="71" hidden="1" customWidth="1"/>
    <col min="14356" max="14356" width="11.7109375" style="71" customWidth="1"/>
    <col min="14357" max="14358" width="0" style="71" hidden="1" customWidth="1"/>
    <col min="14359" max="14359" width="11.85546875" style="71" customWidth="1"/>
    <col min="14360" max="14360" width="18.140625" style="71" bestFit="1" customWidth="1"/>
    <col min="14361" max="14361" width="0" style="71" hidden="1" customWidth="1"/>
    <col min="14362" max="14362" width="15.42578125" style="71" customWidth="1"/>
    <col min="14363" max="14592" width="9.140625" style="71"/>
    <col min="14593" max="14593" width="8" style="71" customWidth="1"/>
    <col min="14594" max="14594" width="11.85546875" style="71" customWidth="1"/>
    <col min="14595" max="14595" width="0" style="71" hidden="1" customWidth="1"/>
    <col min="14596" max="14596" width="16" style="71" bestFit="1" customWidth="1"/>
    <col min="14597" max="14597" width="0" style="71" hidden="1" customWidth="1"/>
    <col min="14598" max="14598" width="7.42578125" style="71" customWidth="1"/>
    <col min="14599" max="14599" width="0" style="71" hidden="1" customWidth="1"/>
    <col min="14600" max="14600" width="47.85546875" style="71" customWidth="1"/>
    <col min="14601" max="14602" width="14.85546875" style="71" customWidth="1"/>
    <col min="14603" max="14604" width="11.5703125" style="71" customWidth="1"/>
    <col min="14605" max="14607" width="0" style="71" hidden="1" customWidth="1"/>
    <col min="14608" max="14609" width="11.5703125" style="71" customWidth="1"/>
    <col min="14610" max="14611" width="0" style="71" hidden="1" customWidth="1"/>
    <col min="14612" max="14612" width="11.7109375" style="71" customWidth="1"/>
    <col min="14613" max="14614" width="0" style="71" hidden="1" customWidth="1"/>
    <col min="14615" max="14615" width="11.85546875" style="71" customWidth="1"/>
    <col min="14616" max="14616" width="18.140625" style="71" bestFit="1" customWidth="1"/>
    <col min="14617" max="14617" width="0" style="71" hidden="1" customWidth="1"/>
    <col min="14618" max="14618" width="15.42578125" style="71" customWidth="1"/>
    <col min="14619" max="14848" width="9.140625" style="71"/>
    <col min="14849" max="14849" width="8" style="71" customWidth="1"/>
    <col min="14850" max="14850" width="11.85546875" style="71" customWidth="1"/>
    <col min="14851" max="14851" width="0" style="71" hidden="1" customWidth="1"/>
    <col min="14852" max="14852" width="16" style="71" bestFit="1" customWidth="1"/>
    <col min="14853" max="14853" width="0" style="71" hidden="1" customWidth="1"/>
    <col min="14854" max="14854" width="7.42578125" style="71" customWidth="1"/>
    <col min="14855" max="14855" width="0" style="71" hidden="1" customWidth="1"/>
    <col min="14856" max="14856" width="47.85546875" style="71" customWidth="1"/>
    <col min="14857" max="14858" width="14.85546875" style="71" customWidth="1"/>
    <col min="14859" max="14860" width="11.5703125" style="71" customWidth="1"/>
    <col min="14861" max="14863" width="0" style="71" hidden="1" customWidth="1"/>
    <col min="14864" max="14865" width="11.5703125" style="71" customWidth="1"/>
    <col min="14866" max="14867" width="0" style="71" hidden="1" customWidth="1"/>
    <col min="14868" max="14868" width="11.7109375" style="71" customWidth="1"/>
    <col min="14869" max="14870" width="0" style="71" hidden="1" customWidth="1"/>
    <col min="14871" max="14871" width="11.85546875" style="71" customWidth="1"/>
    <col min="14872" max="14872" width="18.140625" style="71" bestFit="1" customWidth="1"/>
    <col min="14873" max="14873" width="0" style="71" hidden="1" customWidth="1"/>
    <col min="14874" max="14874" width="15.42578125" style="71" customWidth="1"/>
    <col min="14875" max="15104" width="9.140625" style="71"/>
    <col min="15105" max="15105" width="8" style="71" customWidth="1"/>
    <col min="15106" max="15106" width="11.85546875" style="71" customWidth="1"/>
    <col min="15107" max="15107" width="0" style="71" hidden="1" customWidth="1"/>
    <col min="15108" max="15108" width="16" style="71" bestFit="1" customWidth="1"/>
    <col min="15109" max="15109" width="0" style="71" hidden="1" customWidth="1"/>
    <col min="15110" max="15110" width="7.42578125" style="71" customWidth="1"/>
    <col min="15111" max="15111" width="0" style="71" hidden="1" customWidth="1"/>
    <col min="15112" max="15112" width="47.85546875" style="71" customWidth="1"/>
    <col min="15113" max="15114" width="14.85546875" style="71" customWidth="1"/>
    <col min="15115" max="15116" width="11.5703125" style="71" customWidth="1"/>
    <col min="15117" max="15119" width="0" style="71" hidden="1" customWidth="1"/>
    <col min="15120" max="15121" width="11.5703125" style="71" customWidth="1"/>
    <col min="15122" max="15123" width="0" style="71" hidden="1" customWidth="1"/>
    <col min="15124" max="15124" width="11.7109375" style="71" customWidth="1"/>
    <col min="15125" max="15126" width="0" style="71" hidden="1" customWidth="1"/>
    <col min="15127" max="15127" width="11.85546875" style="71" customWidth="1"/>
    <col min="15128" max="15128" width="18.140625" style="71" bestFit="1" customWidth="1"/>
    <col min="15129" max="15129" width="0" style="71" hidden="1" customWidth="1"/>
    <col min="15130" max="15130" width="15.42578125" style="71" customWidth="1"/>
    <col min="15131" max="15360" width="9.140625" style="71"/>
    <col min="15361" max="15361" width="8" style="71" customWidth="1"/>
    <col min="15362" max="15362" width="11.85546875" style="71" customWidth="1"/>
    <col min="15363" max="15363" width="0" style="71" hidden="1" customWidth="1"/>
    <col min="15364" max="15364" width="16" style="71" bestFit="1" customWidth="1"/>
    <col min="15365" max="15365" width="0" style="71" hidden="1" customWidth="1"/>
    <col min="15366" max="15366" width="7.42578125" style="71" customWidth="1"/>
    <col min="15367" max="15367" width="0" style="71" hidden="1" customWidth="1"/>
    <col min="15368" max="15368" width="47.85546875" style="71" customWidth="1"/>
    <col min="15369" max="15370" width="14.85546875" style="71" customWidth="1"/>
    <col min="15371" max="15372" width="11.5703125" style="71" customWidth="1"/>
    <col min="15373" max="15375" width="0" style="71" hidden="1" customWidth="1"/>
    <col min="15376" max="15377" width="11.5703125" style="71" customWidth="1"/>
    <col min="15378" max="15379" width="0" style="71" hidden="1" customWidth="1"/>
    <col min="15380" max="15380" width="11.7109375" style="71" customWidth="1"/>
    <col min="15381" max="15382" width="0" style="71" hidden="1" customWidth="1"/>
    <col min="15383" max="15383" width="11.85546875" style="71" customWidth="1"/>
    <col min="15384" max="15384" width="18.140625" style="71" bestFit="1" customWidth="1"/>
    <col min="15385" max="15385" width="0" style="71" hidden="1" customWidth="1"/>
    <col min="15386" max="15386" width="15.42578125" style="71" customWidth="1"/>
    <col min="15387" max="15616" width="9.140625" style="71"/>
    <col min="15617" max="15617" width="8" style="71" customWidth="1"/>
    <col min="15618" max="15618" width="11.85546875" style="71" customWidth="1"/>
    <col min="15619" max="15619" width="0" style="71" hidden="1" customWidth="1"/>
    <col min="15620" max="15620" width="16" style="71" bestFit="1" customWidth="1"/>
    <col min="15621" max="15621" width="0" style="71" hidden="1" customWidth="1"/>
    <col min="15622" max="15622" width="7.42578125" style="71" customWidth="1"/>
    <col min="15623" max="15623" width="0" style="71" hidden="1" customWidth="1"/>
    <col min="15624" max="15624" width="47.85546875" style="71" customWidth="1"/>
    <col min="15625" max="15626" width="14.85546875" style="71" customWidth="1"/>
    <col min="15627" max="15628" width="11.5703125" style="71" customWidth="1"/>
    <col min="15629" max="15631" width="0" style="71" hidden="1" customWidth="1"/>
    <col min="15632" max="15633" width="11.5703125" style="71" customWidth="1"/>
    <col min="15634" max="15635" width="0" style="71" hidden="1" customWidth="1"/>
    <col min="15636" max="15636" width="11.7109375" style="71" customWidth="1"/>
    <col min="15637" max="15638" width="0" style="71" hidden="1" customWidth="1"/>
    <col min="15639" max="15639" width="11.85546875" style="71" customWidth="1"/>
    <col min="15640" max="15640" width="18.140625" style="71" bestFit="1" customWidth="1"/>
    <col min="15641" max="15641" width="0" style="71" hidden="1" customWidth="1"/>
    <col min="15642" max="15642" width="15.42578125" style="71" customWidth="1"/>
    <col min="15643" max="15872" width="9.140625" style="71"/>
    <col min="15873" max="15873" width="8" style="71" customWidth="1"/>
    <col min="15874" max="15874" width="11.85546875" style="71" customWidth="1"/>
    <col min="15875" max="15875" width="0" style="71" hidden="1" customWidth="1"/>
    <col min="15876" max="15876" width="16" style="71" bestFit="1" customWidth="1"/>
    <col min="15877" max="15877" width="0" style="71" hidden="1" customWidth="1"/>
    <col min="15878" max="15878" width="7.42578125" style="71" customWidth="1"/>
    <col min="15879" max="15879" width="0" style="71" hidden="1" customWidth="1"/>
    <col min="15880" max="15880" width="47.85546875" style="71" customWidth="1"/>
    <col min="15881" max="15882" width="14.85546875" style="71" customWidth="1"/>
    <col min="15883" max="15884" width="11.5703125" style="71" customWidth="1"/>
    <col min="15885" max="15887" width="0" style="71" hidden="1" customWidth="1"/>
    <col min="15888" max="15889" width="11.5703125" style="71" customWidth="1"/>
    <col min="15890" max="15891" width="0" style="71" hidden="1" customWidth="1"/>
    <col min="15892" max="15892" width="11.7109375" style="71" customWidth="1"/>
    <col min="15893" max="15894" width="0" style="71" hidden="1" customWidth="1"/>
    <col min="15895" max="15895" width="11.85546875" style="71" customWidth="1"/>
    <col min="15896" max="15896" width="18.140625" style="71" bestFit="1" customWidth="1"/>
    <col min="15897" max="15897" width="0" style="71" hidden="1" customWidth="1"/>
    <col min="15898" max="15898" width="15.42578125" style="71" customWidth="1"/>
    <col min="15899" max="16128" width="9.140625" style="71"/>
    <col min="16129" max="16129" width="8" style="71" customWidth="1"/>
    <col min="16130" max="16130" width="11.85546875" style="71" customWidth="1"/>
    <col min="16131" max="16131" width="0" style="71" hidden="1" customWidth="1"/>
    <col min="16132" max="16132" width="16" style="71" bestFit="1" customWidth="1"/>
    <col min="16133" max="16133" width="0" style="71" hidden="1" customWidth="1"/>
    <col min="16134" max="16134" width="7.42578125" style="71" customWidth="1"/>
    <col min="16135" max="16135" width="0" style="71" hidden="1" customWidth="1"/>
    <col min="16136" max="16136" width="47.85546875" style="71" customWidth="1"/>
    <col min="16137" max="16138" width="14.85546875" style="71" customWidth="1"/>
    <col min="16139" max="16140" width="11.5703125" style="71" customWidth="1"/>
    <col min="16141" max="16143" width="0" style="71" hidden="1" customWidth="1"/>
    <col min="16144" max="16145" width="11.5703125" style="71" customWidth="1"/>
    <col min="16146" max="16147" width="0" style="71" hidden="1" customWidth="1"/>
    <col min="16148" max="16148" width="11.7109375" style="71" customWidth="1"/>
    <col min="16149" max="16150" width="0" style="71" hidden="1" customWidth="1"/>
    <col min="16151" max="16151" width="11.85546875" style="71" customWidth="1"/>
    <col min="16152" max="16152" width="18.140625" style="71" bestFit="1" customWidth="1"/>
    <col min="16153" max="16153" width="0" style="71" hidden="1" customWidth="1"/>
    <col min="16154" max="16154" width="15.42578125" style="71" customWidth="1"/>
    <col min="16155" max="16384" width="9.140625" style="71"/>
  </cols>
  <sheetData>
    <row r="1" spans="1:255" s="7" customFormat="1" x14ac:dyDescent="0.25">
      <c r="A1" s="1" t="s">
        <v>0</v>
      </c>
      <c r="B1" s="2"/>
      <c r="C1" s="3"/>
      <c r="D1" s="4"/>
      <c r="E1" s="3"/>
      <c r="F1" s="5"/>
      <c r="G1" s="5"/>
      <c r="H1" s="3"/>
      <c r="I1" s="3"/>
      <c r="J1" s="3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  <c r="X1" s="5"/>
      <c r="Y1" s="5"/>
      <c r="Z1" s="5"/>
      <c r="AA1" s="5"/>
    </row>
    <row r="2" spans="1:255" s="9" customFormat="1" x14ac:dyDescent="0.25">
      <c r="A2" s="95" t="s">
        <v>1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</row>
    <row r="3" spans="1:255" s="9" customFormat="1" x14ac:dyDescent="0.25">
      <c r="A3" s="8" t="s">
        <v>2</v>
      </c>
      <c r="B3" s="10"/>
      <c r="C3" s="8"/>
      <c r="D3" s="11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12"/>
      <c r="X3" s="8"/>
      <c r="Y3" s="8"/>
      <c r="Z3" s="8"/>
      <c r="AA3" s="8"/>
    </row>
    <row r="4" spans="1:255" s="9" customFormat="1" x14ac:dyDescent="0.25">
      <c r="A4" s="8" t="s">
        <v>3</v>
      </c>
      <c r="B4" s="10"/>
      <c r="C4" s="8"/>
      <c r="D4" s="11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2"/>
      <c r="X4" s="8"/>
      <c r="Y4" s="8"/>
      <c r="Z4" s="8"/>
      <c r="AA4" s="8"/>
    </row>
    <row r="5" spans="1:255" s="9" customFormat="1" ht="20.25" x14ac:dyDescent="0.25">
      <c r="A5" s="13"/>
      <c r="B5" s="14"/>
      <c r="C5" s="13"/>
      <c r="D5" s="15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6"/>
      <c r="X5" s="13"/>
      <c r="Y5" s="13"/>
      <c r="Z5" s="13"/>
      <c r="AA5" s="13"/>
    </row>
    <row r="6" spans="1:255" s="7" customFormat="1" ht="25.5" customHeight="1" x14ac:dyDescent="0.25">
      <c r="A6" s="96" t="s">
        <v>4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</row>
    <row r="7" spans="1:255" s="18" customFormat="1" ht="19.5" x14ac:dyDescent="0.25">
      <c r="A7" s="97" t="s">
        <v>5</v>
      </c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C7" s="19"/>
    </row>
    <row r="8" spans="1:255" s="18" customFormat="1" ht="19.5" x14ac:dyDescent="0.25">
      <c r="A8" s="17"/>
      <c r="B8" s="20"/>
      <c r="C8" s="21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22"/>
      <c r="X8" s="17"/>
      <c r="Y8" s="17"/>
      <c r="Z8" s="17"/>
      <c r="AA8" s="17"/>
      <c r="AC8" s="19"/>
    </row>
    <row r="9" spans="1:255" s="35" customFormat="1" ht="15.75" customHeight="1" x14ac:dyDescent="0.2">
      <c r="A9" s="23"/>
      <c r="B9" s="24" t="s">
        <v>6</v>
      </c>
      <c r="C9" s="25" t="s">
        <v>7</v>
      </c>
      <c r="D9" s="23" t="s">
        <v>8</v>
      </c>
      <c r="E9" s="23" t="s">
        <v>9</v>
      </c>
      <c r="F9" s="26" t="s">
        <v>10</v>
      </c>
      <c r="G9" s="26" t="s">
        <v>11</v>
      </c>
      <c r="H9" s="23" t="s">
        <v>12</v>
      </c>
      <c r="I9" s="23" t="s">
        <v>13</v>
      </c>
      <c r="J9" s="23" t="s">
        <v>14</v>
      </c>
      <c r="K9" s="26" t="s">
        <v>15</v>
      </c>
      <c r="L9" s="26" t="s">
        <v>16</v>
      </c>
      <c r="M9" s="27" t="s">
        <v>17</v>
      </c>
      <c r="N9" s="27" t="s">
        <v>17</v>
      </c>
      <c r="O9" s="27" t="s">
        <v>17</v>
      </c>
      <c r="P9" s="28" t="s">
        <v>18</v>
      </c>
      <c r="Q9" s="28" t="s">
        <v>18</v>
      </c>
      <c r="R9" s="28" t="s">
        <v>18</v>
      </c>
      <c r="S9" s="28" t="s">
        <v>18</v>
      </c>
      <c r="T9" s="28" t="s">
        <v>18</v>
      </c>
      <c r="U9" s="28"/>
      <c r="V9" s="29" t="s">
        <v>19</v>
      </c>
      <c r="W9" s="30" t="s">
        <v>20</v>
      </c>
      <c r="X9" s="31" t="s">
        <v>21</v>
      </c>
      <c r="Y9" s="32"/>
      <c r="Z9" s="33"/>
      <c r="AA9" s="26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  <c r="IG9" s="34"/>
      <c r="IH9" s="34"/>
      <c r="II9" s="34"/>
      <c r="IJ9" s="34"/>
      <c r="IK9" s="34"/>
      <c r="IL9" s="34"/>
      <c r="IM9" s="34"/>
      <c r="IN9" s="34"/>
      <c r="IO9" s="34"/>
      <c r="IP9" s="34"/>
      <c r="IQ9" s="34"/>
      <c r="IR9" s="34"/>
      <c r="IS9" s="34"/>
      <c r="IT9" s="34"/>
      <c r="IU9" s="34"/>
    </row>
    <row r="10" spans="1:255" s="37" customFormat="1" ht="32.25" customHeight="1" x14ac:dyDescent="0.25">
      <c r="A10" s="91" t="s">
        <v>22</v>
      </c>
      <c r="B10" s="98" t="s">
        <v>23</v>
      </c>
      <c r="C10" s="91" t="s">
        <v>24</v>
      </c>
      <c r="D10" s="91" t="s">
        <v>25</v>
      </c>
      <c r="E10" s="91" t="s">
        <v>26</v>
      </c>
      <c r="F10" s="86" t="s">
        <v>27</v>
      </c>
      <c r="G10" s="86" t="s">
        <v>28</v>
      </c>
      <c r="H10" s="91" t="s">
        <v>29</v>
      </c>
      <c r="I10" s="93" t="s">
        <v>30</v>
      </c>
      <c r="J10" s="93" t="s">
        <v>31</v>
      </c>
      <c r="K10" s="94" t="s">
        <v>32</v>
      </c>
      <c r="L10" s="94" t="s">
        <v>33</v>
      </c>
      <c r="M10" s="81" t="s">
        <v>34</v>
      </c>
      <c r="N10" s="81"/>
      <c r="O10" s="81"/>
      <c r="P10" s="81" t="s">
        <v>35</v>
      </c>
      <c r="Q10" s="81"/>
      <c r="R10" s="81"/>
      <c r="S10" s="81"/>
      <c r="T10" s="81"/>
      <c r="U10" s="81"/>
      <c r="V10" s="82" t="s">
        <v>36</v>
      </c>
      <c r="W10" s="84" t="s">
        <v>37</v>
      </c>
      <c r="X10" s="86" t="s">
        <v>38</v>
      </c>
      <c r="Y10" s="86" t="s">
        <v>39</v>
      </c>
      <c r="Z10" s="89" t="s">
        <v>40</v>
      </c>
      <c r="AA10" s="81" t="s">
        <v>41</v>
      </c>
    </row>
    <row r="11" spans="1:255" s="37" customFormat="1" ht="78" customHeight="1" x14ac:dyDescent="0.25">
      <c r="A11" s="92"/>
      <c r="B11" s="99"/>
      <c r="C11" s="92"/>
      <c r="D11" s="92"/>
      <c r="E11" s="92"/>
      <c r="F11" s="87"/>
      <c r="G11" s="87"/>
      <c r="H11" s="92"/>
      <c r="I11" s="92"/>
      <c r="J11" s="92"/>
      <c r="K11" s="87"/>
      <c r="L11" s="87"/>
      <c r="M11" s="38" t="s">
        <v>42</v>
      </c>
      <c r="N11" s="38" t="s">
        <v>43</v>
      </c>
      <c r="O11" s="39" t="s">
        <v>44</v>
      </c>
      <c r="P11" s="38" t="s">
        <v>45</v>
      </c>
      <c r="Q11" s="38" t="s">
        <v>46</v>
      </c>
      <c r="R11" s="38" t="s">
        <v>47</v>
      </c>
      <c r="S11" s="38" t="s">
        <v>48</v>
      </c>
      <c r="T11" s="38" t="s">
        <v>49</v>
      </c>
      <c r="U11" s="38" t="s">
        <v>50</v>
      </c>
      <c r="V11" s="83"/>
      <c r="W11" s="85"/>
      <c r="X11" s="87"/>
      <c r="Y11" s="88"/>
      <c r="Z11" s="90"/>
      <c r="AA11" s="81"/>
    </row>
    <row r="12" spans="1:255" s="49" customFormat="1" ht="26.25" customHeight="1" x14ac:dyDescent="0.25">
      <c r="A12" s="40" t="s">
        <v>51</v>
      </c>
      <c r="B12" s="41" t="s">
        <v>52</v>
      </c>
      <c r="C12" s="42" t="str">
        <f>VLOOKUP(D12,[1]DL!$B$3:$P$100,3,0)</f>
        <v>Đạt Thắng Home</v>
      </c>
      <c r="D12" s="43" t="s">
        <v>53</v>
      </c>
      <c r="E12" s="40" t="s">
        <v>54</v>
      </c>
      <c r="F12" s="44">
        <v>1</v>
      </c>
      <c r="G12" s="44"/>
      <c r="H12" s="45" t="s">
        <v>55</v>
      </c>
      <c r="I12" s="40" t="s">
        <v>56</v>
      </c>
      <c r="J12" s="40" t="s">
        <v>57</v>
      </c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6">
        <v>0.75</v>
      </c>
      <c r="X12" s="44">
        <v>3000000</v>
      </c>
      <c r="Y12" s="47"/>
      <c r="Z12" s="47">
        <f>+X12+SUM(K12:V12)</f>
        <v>3000000</v>
      </c>
      <c r="AA12" s="48"/>
    </row>
    <row r="13" spans="1:255" s="49" customFormat="1" ht="26.25" customHeight="1" x14ac:dyDescent="0.25">
      <c r="A13" s="40" t="s">
        <v>58</v>
      </c>
      <c r="B13" s="41" t="s">
        <v>52</v>
      </c>
      <c r="C13" s="42" t="str">
        <f>VLOOKUP(D13,[1]DL!$B$3:$P$100,3,0)</f>
        <v>Nông Sản AT</v>
      </c>
      <c r="D13" s="43" t="s">
        <v>59</v>
      </c>
      <c r="E13" s="40" t="s">
        <v>60</v>
      </c>
      <c r="F13" s="44">
        <v>1</v>
      </c>
      <c r="G13" s="44"/>
      <c r="H13" s="45" t="s">
        <v>61</v>
      </c>
      <c r="I13" s="40" t="s">
        <v>62</v>
      </c>
      <c r="J13" s="40" t="s">
        <v>63</v>
      </c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6">
        <v>0.8</v>
      </c>
      <c r="X13" s="44">
        <v>3080000</v>
      </c>
      <c r="Y13" s="47"/>
      <c r="Z13" s="47">
        <f t="shared" ref="Z13:Z36" si="0">+X13+SUM(K13:V13)</f>
        <v>3080000</v>
      </c>
      <c r="AA13" s="48"/>
    </row>
    <row r="14" spans="1:255" s="49" customFormat="1" ht="26.25" customHeight="1" x14ac:dyDescent="0.25">
      <c r="A14" s="40" t="s">
        <v>64</v>
      </c>
      <c r="B14" s="41" t="s">
        <v>65</v>
      </c>
      <c r="C14" s="42" t="str">
        <f>VLOOKUP(D14,[1]DL!$B$3:$P$100,3,0)</f>
        <v>Hùng Linh Vina</v>
      </c>
      <c r="D14" s="43" t="s">
        <v>66</v>
      </c>
      <c r="E14" s="40" t="s">
        <v>67</v>
      </c>
      <c r="F14" s="44">
        <v>1</v>
      </c>
      <c r="G14" s="44"/>
      <c r="H14" s="45" t="s">
        <v>68</v>
      </c>
      <c r="I14" s="40" t="s">
        <v>63</v>
      </c>
      <c r="J14" s="40" t="s">
        <v>63</v>
      </c>
      <c r="K14" s="44"/>
      <c r="L14" s="44"/>
      <c r="M14" s="44"/>
      <c r="N14" s="44"/>
      <c r="O14" s="44"/>
      <c r="P14" s="44">
        <v>150000</v>
      </c>
      <c r="Q14" s="44"/>
      <c r="R14" s="44"/>
      <c r="S14" s="44"/>
      <c r="T14" s="44"/>
      <c r="U14" s="44"/>
      <c r="V14" s="44"/>
      <c r="W14" s="46"/>
      <c r="X14" s="44">
        <v>6750000</v>
      </c>
      <c r="Y14" s="47"/>
      <c r="Z14" s="47">
        <f t="shared" si="0"/>
        <v>6900000</v>
      </c>
      <c r="AA14" s="48"/>
    </row>
    <row r="15" spans="1:255" s="49" customFormat="1" ht="26.25" customHeight="1" x14ac:dyDescent="0.25">
      <c r="A15" s="40" t="s">
        <v>69</v>
      </c>
      <c r="B15" s="41" t="s">
        <v>65</v>
      </c>
      <c r="C15" s="42" t="str">
        <f>VLOOKUP(D15,[1]DL!$B$3:$P$100,3,0)</f>
        <v>Ngọc Minh</v>
      </c>
      <c r="D15" s="50" t="s">
        <v>70</v>
      </c>
      <c r="E15" s="40" t="s">
        <v>71</v>
      </c>
      <c r="F15" s="44">
        <v>1</v>
      </c>
      <c r="G15" s="44"/>
      <c r="H15" s="45" t="s">
        <v>55</v>
      </c>
      <c r="I15" s="40" t="s">
        <v>72</v>
      </c>
      <c r="J15" s="40" t="s">
        <v>57</v>
      </c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6">
        <v>0.75</v>
      </c>
      <c r="X15" s="44">
        <v>3000000</v>
      </c>
      <c r="Y15" s="47"/>
      <c r="Z15" s="47">
        <f t="shared" si="0"/>
        <v>3000000</v>
      </c>
      <c r="AA15" s="48"/>
    </row>
    <row r="16" spans="1:255" s="49" customFormat="1" ht="26.25" customHeight="1" x14ac:dyDescent="0.25">
      <c r="A16" s="40" t="s">
        <v>73</v>
      </c>
      <c r="B16" s="41">
        <v>44928</v>
      </c>
      <c r="C16" s="42" t="str">
        <f>VLOOKUP(D16,[1]DL!$B$3:$P$100,3,0)</f>
        <v>Hùng Linh Vina</v>
      </c>
      <c r="D16" s="43" t="s">
        <v>74</v>
      </c>
      <c r="E16" s="40" t="s">
        <v>75</v>
      </c>
      <c r="F16" s="44">
        <v>1</v>
      </c>
      <c r="G16" s="44"/>
      <c r="H16" s="45" t="s">
        <v>68</v>
      </c>
      <c r="I16" s="40" t="s">
        <v>63</v>
      </c>
      <c r="J16" s="40" t="s">
        <v>63</v>
      </c>
      <c r="K16" s="44"/>
      <c r="L16" s="51"/>
      <c r="M16" s="44"/>
      <c r="N16" s="44"/>
      <c r="O16" s="44"/>
      <c r="P16" s="44">
        <v>150000</v>
      </c>
      <c r="Q16" s="44"/>
      <c r="R16" s="44"/>
      <c r="S16" s="44"/>
      <c r="T16" s="44"/>
      <c r="U16" s="44"/>
      <c r="V16" s="44"/>
      <c r="W16" s="46"/>
      <c r="X16" s="44">
        <v>6750000</v>
      </c>
      <c r="Y16" s="47"/>
      <c r="Z16" s="47">
        <f t="shared" si="0"/>
        <v>6900000</v>
      </c>
      <c r="AA16" s="48"/>
    </row>
    <row r="17" spans="1:29" s="49" customFormat="1" ht="26.25" customHeight="1" x14ac:dyDescent="0.25">
      <c r="A17" s="40" t="s">
        <v>76</v>
      </c>
      <c r="B17" s="41">
        <v>44959</v>
      </c>
      <c r="C17" s="42" t="str">
        <f>VLOOKUP(D17,[1]DL!$B$3:$P$100,3,0)</f>
        <v>Hùng Linh Vina</v>
      </c>
      <c r="D17" s="43" t="s">
        <v>77</v>
      </c>
      <c r="E17" s="40" t="s">
        <v>78</v>
      </c>
      <c r="F17" s="44">
        <v>1</v>
      </c>
      <c r="G17" s="44"/>
      <c r="H17" s="45" t="s">
        <v>68</v>
      </c>
      <c r="I17" s="40" t="s">
        <v>79</v>
      </c>
      <c r="J17" s="40" t="s">
        <v>63</v>
      </c>
      <c r="K17" s="44">
        <v>410000</v>
      </c>
      <c r="L17" s="44"/>
      <c r="M17" s="44"/>
      <c r="N17" s="44"/>
      <c r="O17" s="44"/>
      <c r="P17" s="44">
        <v>150000</v>
      </c>
      <c r="Q17" s="44"/>
      <c r="R17" s="44"/>
      <c r="S17" s="44"/>
      <c r="T17" s="44"/>
      <c r="U17" s="44"/>
      <c r="V17" s="44"/>
      <c r="W17" s="46"/>
      <c r="X17" s="44">
        <v>6750000</v>
      </c>
      <c r="Y17" s="47"/>
      <c r="Z17" s="47">
        <f t="shared" si="0"/>
        <v>7310000</v>
      </c>
      <c r="AA17" s="48"/>
    </row>
    <row r="18" spans="1:29" s="49" customFormat="1" ht="26.25" customHeight="1" x14ac:dyDescent="0.25">
      <c r="A18" s="40" t="s">
        <v>80</v>
      </c>
      <c r="B18" s="41">
        <v>45018</v>
      </c>
      <c r="C18" s="42" t="str">
        <f>VLOOKUP(D18,[1]DL!$B$3:$P$100,3,0)</f>
        <v>GCFood</v>
      </c>
      <c r="D18" s="43" t="s">
        <v>81</v>
      </c>
      <c r="E18" s="40" t="s">
        <v>82</v>
      </c>
      <c r="F18" s="44">
        <v>1</v>
      </c>
      <c r="G18" s="44"/>
      <c r="H18" s="45" t="s">
        <v>83</v>
      </c>
      <c r="I18" s="40" t="s">
        <v>57</v>
      </c>
      <c r="J18" s="40" t="s">
        <v>57</v>
      </c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6"/>
      <c r="X18" s="44">
        <v>13500000</v>
      </c>
      <c r="Y18" s="47"/>
      <c r="Z18" s="47">
        <f t="shared" si="0"/>
        <v>13500000</v>
      </c>
      <c r="AA18" s="48"/>
    </row>
    <row r="19" spans="1:29" s="49" customFormat="1" ht="26.25" customHeight="1" x14ac:dyDescent="0.25">
      <c r="A19" s="40" t="s">
        <v>84</v>
      </c>
      <c r="B19" s="41">
        <v>45079</v>
      </c>
      <c r="C19" s="42" t="str">
        <f>VLOOKUP(D19,[1]DL!$B$3:$P$100,3,0)</f>
        <v>GCFood</v>
      </c>
      <c r="D19" s="43" t="s">
        <v>85</v>
      </c>
      <c r="E19" s="40" t="s">
        <v>86</v>
      </c>
      <c r="F19" s="44">
        <v>1</v>
      </c>
      <c r="G19" s="44"/>
      <c r="H19" s="45" t="s">
        <v>83</v>
      </c>
      <c r="I19" s="40" t="s">
        <v>63</v>
      </c>
      <c r="J19" s="40" t="s">
        <v>63</v>
      </c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6"/>
      <c r="X19" s="44">
        <v>13500000</v>
      </c>
      <c r="Y19" s="47"/>
      <c r="Z19" s="47">
        <f t="shared" si="0"/>
        <v>13500000</v>
      </c>
      <c r="AA19" s="48"/>
    </row>
    <row r="20" spans="1:29" s="49" customFormat="1" ht="26.25" customHeight="1" x14ac:dyDescent="0.25">
      <c r="A20" s="40" t="s">
        <v>87</v>
      </c>
      <c r="B20" s="41">
        <v>45109</v>
      </c>
      <c r="C20" s="42" t="str">
        <f>VLOOKUP(D20,[1]DL!$B$3:$P$100,3,0)</f>
        <v>Hùng Linh Vina</v>
      </c>
      <c r="D20" s="43" t="s">
        <v>88</v>
      </c>
      <c r="E20" s="40" t="s">
        <v>89</v>
      </c>
      <c r="F20" s="44">
        <v>1</v>
      </c>
      <c r="G20" s="44"/>
      <c r="H20" s="45" t="s">
        <v>68</v>
      </c>
      <c r="I20" s="40" t="s">
        <v>56</v>
      </c>
      <c r="J20" s="40" t="s">
        <v>57</v>
      </c>
      <c r="K20" s="44"/>
      <c r="L20" s="44"/>
      <c r="M20" s="44"/>
      <c r="N20" s="44"/>
      <c r="O20" s="44"/>
      <c r="P20" s="44">
        <v>150000</v>
      </c>
      <c r="Q20" s="44"/>
      <c r="R20" s="44"/>
      <c r="S20" s="44"/>
      <c r="T20" s="44"/>
      <c r="U20" s="44"/>
      <c r="V20" s="44"/>
      <c r="W20" s="46"/>
      <c r="X20" s="44">
        <v>6750000</v>
      </c>
      <c r="Y20" s="47"/>
      <c r="Z20" s="47">
        <f t="shared" si="0"/>
        <v>6900000</v>
      </c>
      <c r="AA20" s="48"/>
    </row>
    <row r="21" spans="1:29" s="49" customFormat="1" ht="26.25" customHeight="1" x14ac:dyDescent="0.25">
      <c r="A21" s="40" t="s">
        <v>90</v>
      </c>
      <c r="B21" s="41">
        <v>45140</v>
      </c>
      <c r="C21" s="42" t="str">
        <f>VLOOKUP(D21,[1]DL!$B$3:$P$100,3,0)</f>
        <v>Hùng Linh Vina</v>
      </c>
      <c r="D21" s="43" t="s">
        <v>91</v>
      </c>
      <c r="E21" s="40" t="s">
        <v>92</v>
      </c>
      <c r="F21" s="44">
        <v>1</v>
      </c>
      <c r="G21" s="44"/>
      <c r="H21" s="52" t="s">
        <v>68</v>
      </c>
      <c r="I21" s="40" t="s">
        <v>79</v>
      </c>
      <c r="J21" s="40" t="s">
        <v>93</v>
      </c>
      <c r="K21" s="44">
        <v>410000</v>
      </c>
      <c r="L21" s="44"/>
      <c r="M21" s="44"/>
      <c r="N21" s="44"/>
      <c r="O21" s="44"/>
      <c r="P21" s="44">
        <v>150000</v>
      </c>
      <c r="Q21" s="44"/>
      <c r="R21" s="44"/>
      <c r="S21" s="44"/>
      <c r="T21" s="44"/>
      <c r="U21" s="44"/>
      <c r="V21" s="44"/>
      <c r="W21" s="46"/>
      <c r="X21" s="44">
        <v>6750000</v>
      </c>
      <c r="Y21" s="47"/>
      <c r="Z21" s="47">
        <f t="shared" si="0"/>
        <v>7310000</v>
      </c>
      <c r="AA21" s="48"/>
    </row>
    <row r="22" spans="1:29" s="49" customFormat="1" ht="26.25" customHeight="1" x14ac:dyDescent="0.25">
      <c r="A22" s="40" t="s">
        <v>94</v>
      </c>
      <c r="B22" s="41">
        <v>45171</v>
      </c>
      <c r="C22" s="42" t="str">
        <f>VLOOKUP(D22,[1]DL!$B$3:$P$100,3,0)</f>
        <v>CJFIV</v>
      </c>
      <c r="D22" s="43" t="s">
        <v>95</v>
      </c>
      <c r="E22" s="40" t="s">
        <v>96</v>
      </c>
      <c r="F22" s="44">
        <v>1</v>
      </c>
      <c r="G22" s="44"/>
      <c r="H22" s="52" t="s">
        <v>97</v>
      </c>
      <c r="I22" s="40" t="s">
        <v>62</v>
      </c>
      <c r="J22" s="40" t="s">
        <v>63</v>
      </c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6">
        <v>0.8</v>
      </c>
      <c r="X22" s="44">
        <v>3200000</v>
      </c>
      <c r="Y22" s="47"/>
      <c r="Z22" s="47">
        <f t="shared" si="0"/>
        <v>3200000</v>
      </c>
      <c r="AA22" s="48"/>
    </row>
    <row r="23" spans="1:29" s="49" customFormat="1" ht="26.25" customHeight="1" x14ac:dyDescent="0.25">
      <c r="A23" s="40" t="s">
        <v>98</v>
      </c>
      <c r="B23" s="41">
        <v>44967</v>
      </c>
      <c r="C23" s="42" t="str">
        <f>VLOOKUP(D23,[1]DL!$B$3:$P$100,3,0)</f>
        <v>Thanh Tùng</v>
      </c>
      <c r="D23" s="43" t="s">
        <v>99</v>
      </c>
      <c r="E23" s="40" t="s">
        <v>100</v>
      </c>
      <c r="F23" s="44">
        <v>1</v>
      </c>
      <c r="G23" s="44"/>
      <c r="H23" s="52" t="s">
        <v>101</v>
      </c>
      <c r="I23" s="40" t="s">
        <v>56</v>
      </c>
      <c r="J23" s="40" t="s">
        <v>57</v>
      </c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6"/>
      <c r="X23" s="44">
        <v>2600000</v>
      </c>
      <c r="Y23" s="47"/>
      <c r="Z23" s="47">
        <f t="shared" si="0"/>
        <v>2600000</v>
      </c>
      <c r="AA23" s="48"/>
    </row>
    <row r="24" spans="1:29" s="49" customFormat="1" ht="26.25" customHeight="1" x14ac:dyDescent="0.25">
      <c r="A24" s="40" t="s">
        <v>102</v>
      </c>
      <c r="B24" s="41" t="s">
        <v>103</v>
      </c>
      <c r="C24" s="42" t="str">
        <f>VLOOKUP(D24,[1]DL!$B$3:$P$100,3,0)</f>
        <v>Hùng Linh Vina</v>
      </c>
      <c r="D24" s="43" t="s">
        <v>104</v>
      </c>
      <c r="E24" s="40"/>
      <c r="F24" s="44">
        <v>1</v>
      </c>
      <c r="G24" s="44"/>
      <c r="H24" s="52" t="s">
        <v>68</v>
      </c>
      <c r="I24" s="40" t="s">
        <v>105</v>
      </c>
      <c r="J24" s="40" t="s">
        <v>63</v>
      </c>
      <c r="K24" s="44">
        <v>400000</v>
      </c>
      <c r="L24" s="44"/>
      <c r="M24" s="44"/>
      <c r="N24" s="44"/>
      <c r="O24" s="44"/>
      <c r="P24" s="44">
        <v>150000</v>
      </c>
      <c r="Q24" s="44"/>
      <c r="R24" s="44"/>
      <c r="S24" s="44"/>
      <c r="T24" s="44"/>
      <c r="U24" s="44"/>
      <c r="V24" s="44"/>
      <c r="W24" s="46"/>
      <c r="X24" s="44">
        <v>6750000</v>
      </c>
      <c r="Y24" s="47"/>
      <c r="Z24" s="47">
        <f t="shared" si="0"/>
        <v>7300000</v>
      </c>
      <c r="AA24" s="48"/>
    </row>
    <row r="25" spans="1:29" s="49" customFormat="1" ht="26.25" customHeight="1" x14ac:dyDescent="0.25">
      <c r="A25" s="40" t="s">
        <v>106</v>
      </c>
      <c r="B25" s="41" t="s">
        <v>103</v>
      </c>
      <c r="C25" s="42" t="str">
        <f>VLOOKUP(D25,[1]DL!$B$3:$P$100,3,0)</f>
        <v>Hùng Linh Vina</v>
      </c>
      <c r="D25" s="43" t="s">
        <v>107</v>
      </c>
      <c r="E25" s="40"/>
      <c r="F25" s="44">
        <v>1</v>
      </c>
      <c r="G25" s="44"/>
      <c r="H25" s="52" t="s">
        <v>68</v>
      </c>
      <c r="I25" s="40" t="s">
        <v>108</v>
      </c>
      <c r="J25" s="40" t="s">
        <v>63</v>
      </c>
      <c r="K25" s="44"/>
      <c r="L25" s="44"/>
      <c r="M25" s="44"/>
      <c r="N25" s="44"/>
      <c r="O25" s="44"/>
      <c r="P25" s="44">
        <v>150000</v>
      </c>
      <c r="Q25" s="44"/>
      <c r="R25" s="44"/>
      <c r="S25" s="44"/>
      <c r="T25" s="44"/>
      <c r="U25" s="44"/>
      <c r="V25" s="44"/>
      <c r="W25" s="46">
        <v>0.9</v>
      </c>
      <c r="X25" s="44">
        <v>6075000</v>
      </c>
      <c r="Y25" s="47"/>
      <c r="Z25" s="47">
        <f t="shared" si="0"/>
        <v>6225000</v>
      </c>
      <c r="AA25" s="48"/>
    </row>
    <row r="26" spans="1:29" s="49" customFormat="1" ht="26.25" customHeight="1" x14ac:dyDescent="0.25">
      <c r="A26" s="40" t="s">
        <v>109</v>
      </c>
      <c r="B26" s="41" t="s">
        <v>110</v>
      </c>
      <c r="C26" s="42" t="str">
        <f>VLOOKUP(D26,[1]DL!$B$3:$P$100,3,0)</f>
        <v>Growmax</v>
      </c>
      <c r="D26" s="43" t="s">
        <v>111</v>
      </c>
      <c r="E26" s="40"/>
      <c r="F26" s="44">
        <v>1</v>
      </c>
      <c r="G26" s="44"/>
      <c r="H26" s="52" t="s">
        <v>112</v>
      </c>
      <c r="I26" s="40" t="s">
        <v>72</v>
      </c>
      <c r="J26" s="40" t="s">
        <v>57</v>
      </c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6"/>
      <c r="X26" s="44">
        <v>3600000</v>
      </c>
      <c r="Y26" s="47"/>
      <c r="Z26" s="47">
        <f t="shared" si="0"/>
        <v>3600000</v>
      </c>
      <c r="AA26" s="48"/>
    </row>
    <row r="27" spans="1:29" s="49" customFormat="1" ht="26.25" customHeight="1" x14ac:dyDescent="0.25">
      <c r="A27" s="40" t="s">
        <v>113</v>
      </c>
      <c r="B27" s="41" t="s">
        <v>114</v>
      </c>
      <c r="C27" s="42" t="str">
        <f>VLOOKUP(D27,[1]DL!$B$3:$P$100,3,0)</f>
        <v>Hùng Linh Vina</v>
      </c>
      <c r="D27" s="43" t="s">
        <v>115</v>
      </c>
      <c r="E27" s="40"/>
      <c r="F27" s="44">
        <v>1</v>
      </c>
      <c r="G27" s="44"/>
      <c r="H27" s="52" t="s">
        <v>68</v>
      </c>
      <c r="I27" s="40" t="s">
        <v>79</v>
      </c>
      <c r="J27" s="40" t="s">
        <v>63</v>
      </c>
      <c r="K27" s="44">
        <v>410000</v>
      </c>
      <c r="L27" s="44"/>
      <c r="M27" s="44"/>
      <c r="N27" s="44"/>
      <c r="O27" s="44"/>
      <c r="P27" s="44">
        <v>150000</v>
      </c>
      <c r="Q27" s="44"/>
      <c r="R27" s="44"/>
      <c r="S27" s="44"/>
      <c r="T27" s="44"/>
      <c r="U27" s="44"/>
      <c r="V27" s="44"/>
      <c r="W27" s="46"/>
      <c r="X27" s="44">
        <v>6650000</v>
      </c>
      <c r="Y27" s="47"/>
      <c r="Z27" s="47">
        <f t="shared" si="0"/>
        <v>7210000</v>
      </c>
      <c r="AA27" s="48"/>
    </row>
    <row r="28" spans="1:29" s="49" customFormat="1" ht="26.25" customHeight="1" x14ac:dyDescent="0.25">
      <c r="A28" s="40" t="s">
        <v>116</v>
      </c>
      <c r="B28" s="41" t="s">
        <v>117</v>
      </c>
      <c r="C28" s="42" t="str">
        <f>VLOOKUP(D28,[1]DL!$B$3:$P$100,3,0)</f>
        <v>Dinh Duỡng EZ</v>
      </c>
      <c r="D28" s="43" t="s">
        <v>118</v>
      </c>
      <c r="E28" s="40"/>
      <c r="F28" s="44">
        <v>1</v>
      </c>
      <c r="G28" s="44"/>
      <c r="H28" s="52" t="s">
        <v>119</v>
      </c>
      <c r="I28" s="40" t="s">
        <v>56</v>
      </c>
      <c r="J28" s="40" t="s">
        <v>57</v>
      </c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6"/>
      <c r="X28" s="44">
        <v>3750000</v>
      </c>
      <c r="Y28" s="47"/>
      <c r="Z28" s="47">
        <f t="shared" si="0"/>
        <v>3750000</v>
      </c>
      <c r="AA28" s="48"/>
    </row>
    <row r="29" spans="1:29" s="49" customFormat="1" ht="26.25" customHeight="1" x14ac:dyDescent="0.25">
      <c r="A29" s="40" t="s">
        <v>120</v>
      </c>
      <c r="B29" s="41" t="s">
        <v>117</v>
      </c>
      <c r="C29" s="42" t="str">
        <f>VLOOKUP(D29,[1]DL!$B$3:$P$100,3,0)</f>
        <v>Đạt Thắng Home</v>
      </c>
      <c r="D29" s="43" t="s">
        <v>121</v>
      </c>
      <c r="E29" s="40"/>
      <c r="F29" s="44">
        <v>1</v>
      </c>
      <c r="G29" s="44"/>
      <c r="H29" s="52" t="s">
        <v>55</v>
      </c>
      <c r="I29" s="40" t="s">
        <v>108</v>
      </c>
      <c r="J29" s="40" t="s">
        <v>63</v>
      </c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6"/>
      <c r="X29" s="44">
        <v>3900000</v>
      </c>
      <c r="Y29" s="47"/>
      <c r="Z29" s="47">
        <f t="shared" si="0"/>
        <v>3900000</v>
      </c>
      <c r="AA29" s="48"/>
    </row>
    <row r="30" spans="1:29" s="49" customFormat="1" ht="26.25" customHeight="1" x14ac:dyDescent="0.25">
      <c r="A30" s="40" t="s">
        <v>122</v>
      </c>
      <c r="B30" s="41" t="s">
        <v>123</v>
      </c>
      <c r="C30" s="42" t="str">
        <f>VLOOKUP(D30,[1]DL!$B$3:$P$100,3,0)</f>
        <v>Tongwei HD</v>
      </c>
      <c r="D30" s="43" t="s">
        <v>124</v>
      </c>
      <c r="E30" s="40"/>
      <c r="F30" s="44">
        <v>1</v>
      </c>
      <c r="G30" s="44"/>
      <c r="H30" s="52" t="s">
        <v>125</v>
      </c>
      <c r="I30" s="40" t="s">
        <v>108</v>
      </c>
      <c r="J30" s="40" t="s">
        <v>63</v>
      </c>
      <c r="K30" s="44"/>
      <c r="L30" s="44"/>
      <c r="M30" s="44"/>
      <c r="N30" s="44"/>
      <c r="O30" s="44"/>
      <c r="P30" s="44"/>
      <c r="Q30" s="44"/>
      <c r="R30" s="44"/>
      <c r="S30" s="44"/>
      <c r="T30" s="44">
        <v>210000</v>
      </c>
      <c r="U30" s="44"/>
      <c r="V30" s="44"/>
      <c r="W30" s="46"/>
      <c r="X30" s="44">
        <v>3400000</v>
      </c>
      <c r="Y30" s="47"/>
      <c r="Z30" s="47">
        <f t="shared" si="0"/>
        <v>3610000</v>
      </c>
      <c r="AA30" s="48"/>
      <c r="AC30" s="46" t="s">
        <v>126</v>
      </c>
    </row>
    <row r="31" spans="1:29" s="49" customFormat="1" ht="26.25" customHeight="1" x14ac:dyDescent="0.25">
      <c r="A31" s="40" t="s">
        <v>127</v>
      </c>
      <c r="B31" s="41" t="s">
        <v>128</v>
      </c>
      <c r="C31" s="42" t="str">
        <f>VLOOKUP(D31,[1]DL!$B$3:$P$100,3,0)</f>
        <v>GCFood</v>
      </c>
      <c r="D31" s="43" t="s">
        <v>129</v>
      </c>
      <c r="E31" s="40"/>
      <c r="F31" s="44">
        <v>1</v>
      </c>
      <c r="G31" s="44"/>
      <c r="H31" s="52" t="s">
        <v>83</v>
      </c>
      <c r="I31" s="40" t="s">
        <v>79</v>
      </c>
      <c r="J31" s="40" t="s">
        <v>63</v>
      </c>
      <c r="K31" s="44">
        <v>410000</v>
      </c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6"/>
      <c r="X31" s="44">
        <v>13400000</v>
      </c>
      <c r="Y31" s="47"/>
      <c r="Z31" s="47">
        <f t="shared" si="0"/>
        <v>13810000</v>
      </c>
      <c r="AA31" s="48"/>
    </row>
    <row r="32" spans="1:29" s="49" customFormat="1" ht="26.25" customHeight="1" x14ac:dyDescent="0.25">
      <c r="A32" s="40" t="s">
        <v>130</v>
      </c>
      <c r="B32" s="41" t="s">
        <v>131</v>
      </c>
      <c r="C32" s="42" t="str">
        <f>VLOOKUP(D32,[1]DL!$B$3:$P$100,3,0)</f>
        <v>Hùng Linh Vina</v>
      </c>
      <c r="D32" s="43" t="s">
        <v>132</v>
      </c>
      <c r="E32" s="40"/>
      <c r="F32" s="44">
        <v>1</v>
      </c>
      <c r="G32" s="44"/>
      <c r="H32" s="52" t="s">
        <v>68</v>
      </c>
      <c r="I32" s="40" t="s">
        <v>133</v>
      </c>
      <c r="J32" s="40" t="s">
        <v>133</v>
      </c>
      <c r="K32" s="44">
        <v>242000</v>
      </c>
      <c r="L32" s="44">
        <v>363000</v>
      </c>
      <c r="M32" s="44"/>
      <c r="N32" s="44"/>
      <c r="O32" s="44"/>
      <c r="P32" s="44">
        <v>150000</v>
      </c>
      <c r="Q32" s="44"/>
      <c r="R32" s="44"/>
      <c r="S32" s="44"/>
      <c r="T32" s="44"/>
      <c r="U32" s="44"/>
      <c r="V32" s="44"/>
      <c r="W32" s="46"/>
      <c r="X32" s="44">
        <v>6650000</v>
      </c>
      <c r="Y32" s="47"/>
      <c r="Z32" s="47">
        <f t="shared" si="0"/>
        <v>7405000</v>
      </c>
      <c r="AA32" s="48"/>
    </row>
    <row r="33" spans="1:33" s="49" customFormat="1" ht="26.25" customHeight="1" x14ac:dyDescent="0.25">
      <c r="A33" s="40" t="s">
        <v>134</v>
      </c>
      <c r="B33" s="41" t="s">
        <v>131</v>
      </c>
      <c r="C33" s="42" t="str">
        <f>VLOOKUP(D33,[1]DL!$B$3:$P$100,3,0)</f>
        <v>Kuang Tai VN</v>
      </c>
      <c r="D33" s="43" t="s">
        <v>135</v>
      </c>
      <c r="E33" s="40"/>
      <c r="F33" s="44">
        <v>1</v>
      </c>
      <c r="G33" s="44"/>
      <c r="H33" s="52" t="s">
        <v>136</v>
      </c>
      <c r="I33" s="40" t="s">
        <v>56</v>
      </c>
      <c r="J33" s="40" t="s">
        <v>63</v>
      </c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6">
        <v>0.9</v>
      </c>
      <c r="X33" s="44">
        <v>3060000</v>
      </c>
      <c r="Y33" s="47"/>
      <c r="Z33" s="47">
        <f t="shared" si="0"/>
        <v>3060000</v>
      </c>
      <c r="AA33" s="48"/>
    </row>
    <row r="34" spans="1:33" s="49" customFormat="1" ht="26.25" customHeight="1" x14ac:dyDescent="0.25">
      <c r="A34" s="40" t="s">
        <v>137</v>
      </c>
      <c r="B34" s="41" t="s">
        <v>138</v>
      </c>
      <c r="C34" s="42" t="str">
        <f>VLOOKUP(D34,[1]DL!$B$3:$P$100,3,0)</f>
        <v>Hùng Linh Vina</v>
      </c>
      <c r="D34" s="43" t="s">
        <v>139</v>
      </c>
      <c r="E34" s="40"/>
      <c r="F34" s="44">
        <v>1</v>
      </c>
      <c r="G34" s="44"/>
      <c r="H34" s="52" t="s">
        <v>68</v>
      </c>
      <c r="I34" s="40" t="s">
        <v>140</v>
      </c>
      <c r="J34" s="40" t="s">
        <v>141</v>
      </c>
      <c r="K34" s="44">
        <v>350000</v>
      </c>
      <c r="L34" s="44"/>
      <c r="M34" s="44"/>
      <c r="N34" s="44"/>
      <c r="O34" s="44"/>
      <c r="P34" s="44">
        <v>150000</v>
      </c>
      <c r="Q34" s="44">
        <v>300000</v>
      </c>
      <c r="R34" s="44"/>
      <c r="S34" s="44"/>
      <c r="T34" s="44"/>
      <c r="U34" s="44"/>
      <c r="V34" s="44"/>
      <c r="W34" s="46"/>
      <c r="X34" s="44">
        <v>6650000</v>
      </c>
      <c r="Y34" s="47"/>
      <c r="Z34" s="47">
        <f t="shared" si="0"/>
        <v>7450000</v>
      </c>
      <c r="AA34" s="48"/>
    </row>
    <row r="35" spans="1:33" s="49" customFormat="1" ht="26.25" customHeight="1" x14ac:dyDescent="0.25">
      <c r="A35" s="40" t="s">
        <v>142</v>
      </c>
      <c r="B35" s="41" t="s">
        <v>143</v>
      </c>
      <c r="C35" s="42" t="str">
        <f>VLOOKUP(D35,[1]DL!$B$3:$P$100,3,0)</f>
        <v>Thăng Long</v>
      </c>
      <c r="D35" s="43" t="s">
        <v>144</v>
      </c>
      <c r="E35" s="40"/>
      <c r="F35" s="44">
        <v>1</v>
      </c>
      <c r="G35" s="44"/>
      <c r="H35" s="52" t="s">
        <v>145</v>
      </c>
      <c r="I35" s="40" t="s">
        <v>72</v>
      </c>
      <c r="J35" s="40" t="s">
        <v>57</v>
      </c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6"/>
      <c r="X35" s="44">
        <v>3100000</v>
      </c>
      <c r="Y35" s="47"/>
      <c r="Z35" s="47">
        <f t="shared" si="0"/>
        <v>3100000</v>
      </c>
      <c r="AA35" s="48"/>
    </row>
    <row r="36" spans="1:33" s="49" customFormat="1" ht="26.25" customHeight="1" x14ac:dyDescent="0.25">
      <c r="A36" s="40" t="s">
        <v>146</v>
      </c>
      <c r="B36" s="41" t="s">
        <v>143</v>
      </c>
      <c r="C36" s="42" t="str">
        <f>VLOOKUP(D36,[1]DL!$B$3:$P$100,3,0)</f>
        <v>Nhựa Tín Kim</v>
      </c>
      <c r="D36" s="43" t="s">
        <v>147</v>
      </c>
      <c r="E36" s="40" t="s">
        <v>148</v>
      </c>
      <c r="F36" s="44">
        <v>1</v>
      </c>
      <c r="G36" s="44"/>
      <c r="H36" s="52" t="s">
        <v>149</v>
      </c>
      <c r="I36" s="40" t="s">
        <v>72</v>
      </c>
      <c r="J36" s="40" t="s">
        <v>57</v>
      </c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6">
        <v>0.75</v>
      </c>
      <c r="X36" s="44">
        <v>2512500</v>
      </c>
      <c r="Y36" s="47"/>
      <c r="Z36" s="47">
        <f t="shared" si="0"/>
        <v>2512500</v>
      </c>
      <c r="AA36" s="44"/>
    </row>
    <row r="37" spans="1:33" s="59" customFormat="1" ht="29.25" customHeight="1" x14ac:dyDescent="0.25">
      <c r="A37" s="53"/>
      <c r="B37" s="54"/>
      <c r="C37" s="55"/>
      <c r="D37" s="53"/>
      <c r="E37" s="53"/>
      <c r="F37" s="36">
        <f>SUM(F12:F36)</f>
        <v>25</v>
      </c>
      <c r="G37" s="36">
        <f>SUM(G12:G36)</f>
        <v>0</v>
      </c>
      <c r="H37" s="77" t="s">
        <v>150</v>
      </c>
      <c r="I37" s="77"/>
      <c r="J37" s="78"/>
      <c r="K37" s="36">
        <f t="shared" ref="K37:V37" si="1">SUM(K12:K36)</f>
        <v>2632000</v>
      </c>
      <c r="L37" s="36">
        <f t="shared" si="1"/>
        <v>363000</v>
      </c>
      <c r="M37" s="56">
        <f t="shared" si="1"/>
        <v>0</v>
      </c>
      <c r="N37" s="56">
        <f t="shared" si="1"/>
        <v>0</v>
      </c>
      <c r="O37" s="36">
        <f t="shared" si="1"/>
        <v>0</v>
      </c>
      <c r="P37" s="36">
        <f t="shared" si="1"/>
        <v>1500000</v>
      </c>
      <c r="Q37" s="36">
        <f t="shared" si="1"/>
        <v>300000</v>
      </c>
      <c r="R37" s="36">
        <f t="shared" si="1"/>
        <v>0</v>
      </c>
      <c r="S37" s="36">
        <f t="shared" si="1"/>
        <v>0</v>
      </c>
      <c r="T37" s="36">
        <f t="shared" si="1"/>
        <v>210000</v>
      </c>
      <c r="U37" s="36">
        <f t="shared" si="1"/>
        <v>0</v>
      </c>
      <c r="V37" s="57">
        <f t="shared" si="1"/>
        <v>0</v>
      </c>
      <c r="W37" s="58"/>
      <c r="X37" s="36">
        <f>SUM(X12:X36)</f>
        <v>145127500</v>
      </c>
      <c r="Y37" s="36">
        <f>SUM(Y12:Y36)</f>
        <v>0</v>
      </c>
      <c r="Z37" s="36">
        <f>SUM(Z12:Z36)</f>
        <v>150132500</v>
      </c>
      <c r="AA37" s="36"/>
      <c r="AC37" s="60"/>
      <c r="AD37" s="60"/>
      <c r="AE37" s="60"/>
      <c r="AF37" s="61"/>
      <c r="AG37" s="60"/>
    </row>
    <row r="38" spans="1:33" s="7" customFormat="1" x14ac:dyDescent="0.25">
      <c r="A38" s="37"/>
      <c r="B38" s="62"/>
      <c r="C38" s="37"/>
      <c r="D38" s="63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79" t="s">
        <v>151</v>
      </c>
      <c r="S38" s="79"/>
      <c r="T38" s="79"/>
      <c r="U38" s="79"/>
      <c r="V38" s="79"/>
      <c r="W38" s="79"/>
      <c r="X38" s="79"/>
      <c r="Y38" s="79"/>
      <c r="Z38" s="79"/>
      <c r="AA38" s="79"/>
    </row>
    <row r="39" spans="1:33" customFormat="1" ht="21" customHeight="1" x14ac:dyDescent="0.25">
      <c r="A39" s="80" t="s">
        <v>152</v>
      </c>
      <c r="B39" s="80"/>
      <c r="C39" s="80"/>
      <c r="D39" s="80"/>
      <c r="E39" s="80"/>
      <c r="F39" s="80"/>
      <c r="G39" s="80"/>
      <c r="I39" s="64"/>
      <c r="M39" s="65"/>
      <c r="N39" s="65"/>
      <c r="O39" s="66"/>
      <c r="P39" s="65"/>
      <c r="Q39" s="66"/>
      <c r="R39" s="80" t="str">
        <f>UPPER(A1)</f>
        <v>XE BẢO HƯNG PHÁT</v>
      </c>
      <c r="S39" s="80"/>
      <c r="T39" s="80"/>
      <c r="U39" s="80"/>
      <c r="V39" s="80"/>
      <c r="W39" s="80"/>
      <c r="X39" s="80"/>
      <c r="Y39" s="80"/>
      <c r="Z39" s="80"/>
      <c r="AA39" s="80"/>
      <c r="AC39" s="67"/>
    </row>
  </sheetData>
  <autoFilter ref="A11:IU39" xr:uid="{652C4AC5-4C81-4F01-84F1-546524F545D5}"/>
  <mergeCells count="27">
    <mergeCell ref="A2:AA2"/>
    <mergeCell ref="A6:AA6"/>
    <mergeCell ref="A7:AA7"/>
    <mergeCell ref="A10:A11"/>
    <mergeCell ref="B10:B11"/>
    <mergeCell ref="C10:C11"/>
    <mergeCell ref="D10:D11"/>
    <mergeCell ref="E10:E11"/>
    <mergeCell ref="F10:F11"/>
    <mergeCell ref="G10:G11"/>
    <mergeCell ref="AA10:AA11"/>
    <mergeCell ref="H37:J37"/>
    <mergeCell ref="R38:AA38"/>
    <mergeCell ref="A39:G39"/>
    <mergeCell ref="R39:AA39"/>
    <mergeCell ref="P10:U10"/>
    <mergeCell ref="V10:V11"/>
    <mergeCell ref="W10:W11"/>
    <mergeCell ref="X10:X11"/>
    <mergeCell ref="Y10:Y11"/>
    <mergeCell ref="Z10:Z11"/>
    <mergeCell ref="H10:H11"/>
    <mergeCell ref="I10:I11"/>
    <mergeCell ref="J10:J11"/>
    <mergeCell ref="K10:K11"/>
    <mergeCell ref="L10:L11"/>
    <mergeCell ref="M10:O10"/>
  </mergeCells>
  <printOptions horizontalCentered="1"/>
  <pageMargins left="0.19685039370078741" right="0.19685039370078741" top="0.27559055118110237" bottom="0.19685039370078741" header="0.15748031496062992" footer="0.15748031496062992"/>
  <pageSetup paperSize="9" scale="7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Lac</dc:creator>
  <cp:lastModifiedBy>tin nguyen</cp:lastModifiedBy>
  <cp:lastPrinted>2023-03-09T03:35:07Z</cp:lastPrinted>
  <dcterms:created xsi:type="dcterms:W3CDTF">2023-03-03T03:10:20Z</dcterms:created>
  <dcterms:modified xsi:type="dcterms:W3CDTF">2023-03-09T08:46:29Z</dcterms:modified>
</cp:coreProperties>
</file>