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ti\Documents\Zalo Received Files\"/>
    </mc:Choice>
  </mc:AlternateContent>
  <xr:revisionPtr revIDLastSave="0" documentId="13_ncr:1_{BBEFA711-CA35-4358-B561-B8209FF9825C}" xr6:coauthVersionLast="47" xr6:coauthVersionMax="47" xr10:uidLastSave="{00000000-0000-0000-0000-000000000000}"/>
  <bookViews>
    <workbookView xWindow="-120" yWindow="-120" windowWidth="29040" windowHeight="15720" xr2:uid="{D6C283D4-3B1C-480B-8F18-49854F91FA20}"/>
  </bookViews>
  <sheets>
    <sheet name="T02" sheetId="1" r:id="rId1"/>
  </sheets>
  <definedNames>
    <definedName name="_xlnm._FilterDatabase" localSheetId="0" hidden="1">'T02'!$A$11:$IT$177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7" i="1" l="1"/>
  <c r="Y175" i="1"/>
  <c r="X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G175" i="1"/>
  <c r="F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7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Linh Lac</author>
  </authors>
  <commentList>
    <comment ref="T23" authorId="0" shapeId="0" xr:uid="{3443F148-D3D1-4117-9116-E24D801CEB70}">
      <text>
        <r>
          <rPr>
            <b/>
            <sz val="9"/>
            <color indexed="81"/>
            <rFont val="Tahoma"/>
            <family val="2"/>
          </rPr>
          <t>Linh Lac:</t>
        </r>
        <r>
          <rPr>
            <sz val="9"/>
            <color indexed="81"/>
            <rFont val="Tahoma"/>
            <family val="2"/>
          </rPr>
          <t xml:space="preserve">
chi kho lót bạt</t>
        </r>
      </text>
    </comment>
    <comment ref="T54" authorId="0" shapeId="0" xr:uid="{A010DF63-4CE2-4655-AE1A-6530787EFF68}">
      <text>
        <r>
          <rPr>
            <b/>
            <sz val="9"/>
            <color indexed="81"/>
            <rFont val="Tahoma"/>
            <family val="2"/>
          </rPr>
          <t>Linh Lac:</t>
        </r>
        <r>
          <rPr>
            <sz val="9"/>
            <color indexed="81"/>
            <rFont val="Tahoma"/>
            <family val="2"/>
          </rPr>
          <t xml:space="preserve">
cò công an</t>
        </r>
      </text>
    </comment>
    <comment ref="R64" authorId="0" shapeId="0" xr:uid="{3058D7FB-4204-44F6-BF8E-692901B86F78}">
      <text>
        <r>
          <rPr>
            <b/>
            <sz val="9"/>
            <color indexed="81"/>
            <rFont val="Tahoma"/>
            <family val="2"/>
          </rPr>
          <t>Linh Lac:</t>
        </r>
        <r>
          <rPr>
            <sz val="9"/>
            <color indexed="81"/>
            <rFont val="Tahoma"/>
            <family val="2"/>
          </rPr>
          <t xml:space="preserve">
đã tính cước 2kho</t>
        </r>
      </text>
    </comment>
    <comment ref="X64" authorId="0" shapeId="0" xr:uid="{D3B71312-3A80-4F72-8C64-1389772E3865}">
      <text>
        <r>
          <rPr>
            <b/>
            <sz val="9"/>
            <color indexed="81"/>
            <rFont val="Tahoma"/>
            <family val="2"/>
          </rPr>
          <t>Linh Lac:</t>
        </r>
        <r>
          <rPr>
            <sz val="9"/>
            <color indexed="81"/>
            <rFont val="Tahoma"/>
            <family val="2"/>
          </rPr>
          <t xml:space="preserve">
cước 2 kho</t>
        </r>
      </text>
    </comment>
    <comment ref="P66" authorId="0" shapeId="0" xr:uid="{6E026306-AF27-4218-B875-95F55D564132}">
      <text>
        <r>
          <rPr>
            <b/>
            <sz val="9"/>
            <color indexed="81"/>
            <rFont val="Tahoma"/>
            <family val="2"/>
          </rPr>
          <t>Linh Lac:</t>
        </r>
        <r>
          <rPr>
            <sz val="9"/>
            <color indexed="81"/>
            <rFont val="Tahoma"/>
            <family val="2"/>
          </rPr>
          <t xml:space="preserve">
k có báo bx</t>
        </r>
      </text>
    </comment>
    <comment ref="P71" authorId="0" shapeId="0" xr:uid="{347238E8-6E14-48B2-B593-95211BCFFE25}">
      <text>
        <r>
          <rPr>
            <b/>
            <sz val="9"/>
            <color indexed="81"/>
            <rFont val="Tahoma"/>
            <family val="2"/>
          </rPr>
          <t>Linh Lac:</t>
        </r>
        <r>
          <rPr>
            <sz val="9"/>
            <color indexed="81"/>
            <rFont val="Tahoma"/>
            <family val="2"/>
          </rPr>
          <t xml:space="preserve">
K CÓ BX</t>
        </r>
      </text>
    </comment>
    <comment ref="P74" authorId="0" shapeId="0" xr:uid="{6A096884-4D59-4C6B-9C28-74276B26D437}">
      <text>
        <r>
          <rPr>
            <b/>
            <sz val="9"/>
            <color indexed="81"/>
            <rFont val="Tahoma"/>
            <family val="2"/>
          </rPr>
          <t>Linh Lac:</t>
        </r>
        <r>
          <rPr>
            <sz val="9"/>
            <color indexed="81"/>
            <rFont val="Tahoma"/>
            <family val="2"/>
          </rPr>
          <t xml:space="preserve">
K CÓ BX</t>
        </r>
      </text>
    </comment>
    <comment ref="V80" authorId="0" shapeId="0" xr:uid="{612C1CA4-775E-4DB6-B946-661E0EF83389}">
      <text>
        <r>
          <rPr>
            <b/>
            <sz val="9"/>
            <color indexed="81"/>
            <rFont val="Tahoma"/>
            <family val="2"/>
          </rPr>
          <t xml:space="preserve">Linh Lac:
</t>
        </r>
        <r>
          <rPr>
            <sz val="9"/>
            <color indexed="81"/>
            <rFont val="Tahoma"/>
            <family val="2"/>
          </rPr>
          <t xml:space="preserve">lưu vỏ 2 ngày
</t>
        </r>
      </text>
    </comment>
    <comment ref="P90" authorId="0" shapeId="0" xr:uid="{40000B7A-BAB6-4B09-AA50-85CE6312AFF8}">
      <text>
        <r>
          <rPr>
            <b/>
            <sz val="9"/>
            <color indexed="81"/>
            <rFont val="Tahoma"/>
            <family val="2"/>
          </rPr>
          <t>Linh Lac:</t>
        </r>
        <r>
          <rPr>
            <sz val="9"/>
            <color indexed="81"/>
            <rFont val="Tahoma"/>
            <family val="2"/>
          </rPr>
          <t xml:space="preserve">
k có bx</t>
        </r>
      </text>
    </comment>
    <comment ref="V132" authorId="0" shapeId="0" xr:uid="{8FAEC1D7-4B03-42E8-A6AF-EC80F880E221}">
      <text>
        <r>
          <rPr>
            <b/>
            <sz val="9"/>
            <color indexed="81"/>
            <rFont val="Tahoma"/>
            <family val="2"/>
          </rPr>
          <t>Linh Lac:</t>
        </r>
        <r>
          <rPr>
            <sz val="9"/>
            <color indexed="81"/>
            <rFont val="Tahoma"/>
            <family val="2"/>
          </rPr>
          <t xml:space="preserve">
lưu vỏ 1 ngày</t>
        </r>
      </text>
    </comment>
    <comment ref="P157" authorId="0" shapeId="0" xr:uid="{49263C7B-811C-4A7A-85D8-19F00E0B1DAA}">
      <text>
        <r>
          <rPr>
            <b/>
            <sz val="9"/>
            <color indexed="81"/>
            <rFont val="Tahoma"/>
            <family val="2"/>
          </rPr>
          <t>Linh Lac:</t>
        </r>
        <r>
          <rPr>
            <sz val="9"/>
            <color indexed="81"/>
            <rFont val="Tahoma"/>
            <family val="2"/>
          </rPr>
          <t xml:space="preserve">
K CÓ BX</t>
        </r>
      </text>
    </comment>
    <comment ref="P158" authorId="0" shapeId="0" xr:uid="{D16344C1-460B-4F11-BFC4-2F98EE28829F}">
      <text>
        <r>
          <rPr>
            <b/>
            <sz val="9"/>
            <color indexed="81"/>
            <rFont val="Tahoma"/>
            <family val="2"/>
          </rPr>
          <t>Linh Lac:</t>
        </r>
        <r>
          <rPr>
            <sz val="9"/>
            <color indexed="81"/>
            <rFont val="Tahoma"/>
            <family val="2"/>
          </rPr>
          <t xml:space="preserve">
K CÓ BX</t>
        </r>
      </text>
    </comment>
  </commentList>
</comments>
</file>

<file path=xl/sharedStrings.xml><?xml version="1.0" encoding="utf-8"?>
<sst xmlns="http://schemas.openxmlformats.org/spreadsheetml/2006/main" count="978" uniqueCount="556">
  <si>
    <t>Xe QUỲNH NGỌC</t>
  </si>
  <si>
    <t>Tên CTY XHĐ của nhà xe</t>
  </si>
  <si>
    <t>Địa chỉ</t>
  </si>
  <si>
    <t>MST</t>
  </si>
  <si>
    <t>BẢNG KÊ ĐỐI CHIẾU CƯỚC VC XE THÁNG 02-2023</t>
  </si>
  <si>
    <t>Kính gửi: Công Ty Cổ Phần Logistics Đông Á</t>
  </si>
  <si>
    <t>ClosingDate</t>
  </si>
  <si>
    <t>BossId</t>
  </si>
  <si>
    <t>ContainerNo</t>
  </si>
  <si>
    <t>SealNo</t>
  </si>
  <si>
    <t>Cont20</t>
  </si>
  <si>
    <t>Cont40</t>
  </si>
  <si>
    <t>ReceivedId</t>
  </si>
  <si>
    <t>PickupEmptyId</t>
  </si>
  <si>
    <t>PortLoadingId</t>
  </si>
  <si>
    <t>LiftFee</t>
  </si>
  <si>
    <t>LandingFee</t>
  </si>
  <si>
    <t>CollectOnBehaftInvoinceNoFee</t>
  </si>
  <si>
    <t>CollectOnBehaftFee</t>
  </si>
  <si>
    <t>CollectOnSupPrice</t>
  </si>
  <si>
    <t>ClosingPercent</t>
  </si>
  <si>
    <t>ClosingCombinationUnitPrice</t>
  </si>
  <si>
    <t>STT</t>
  </si>
  <si>
    <r>
      <t xml:space="preserve">Ngày 
đóng hàng </t>
    </r>
    <r>
      <rPr>
        <b/>
        <sz val="12"/>
        <color indexed="10"/>
        <rFont val="Times New Roman"/>
        <family val="1"/>
      </rPr>
      <t>(ĐỀ NGHỊ ĐỂ ĐÚNG ĐỊNH DẠNG DD/MM/YYYY)</t>
    </r>
  </si>
  <si>
    <t>Chủ hàng</t>
  </si>
  <si>
    <t>Số cont</t>
  </si>
  <si>
    <t>Số seal</t>
  </si>
  <si>
    <t>Cont 20</t>
  </si>
  <si>
    <t>Cont 40</t>
  </si>
  <si>
    <t>Địa điểm nhận hàng</t>
  </si>
  <si>
    <t>Nơi
 lấy rỗng</t>
  </si>
  <si>
    <t>Cảng 
hạ hàng</t>
  </si>
  <si>
    <t>Phí nâng</t>
  </si>
  <si>
    <t>Phí hạ</t>
  </si>
  <si>
    <t>Chi phí (có HĐ - VAT hiện hành)</t>
  </si>
  <si>
    <t>Chi phí (không HĐ)</t>
  </si>
  <si>
    <r>
      <t xml:space="preserve"> Thu lại tiền nhà xe (lưu vỏ, lưu cont, sửa chữa…) </t>
    </r>
    <r>
      <rPr>
        <b/>
        <sz val="12"/>
        <color indexed="10"/>
        <rFont val="Times New Roman"/>
        <family val="1"/>
      </rPr>
      <t>nhập số âm</t>
    </r>
  </si>
  <si>
    <t>% 
kết hợp</t>
  </si>
  <si>
    <t>Cước 
VC 10%</t>
  </si>
  <si>
    <t>Cước 
VC 8%</t>
  </si>
  <si>
    <t>Tổng 
Cước VC (theo thuế hiện hành</t>
  </si>
  <si>
    <t>Ghi chú</t>
  </si>
  <si>
    <t>HĐ xuất cho ĐA (phí cân ở cảng, hạ ngoài)</t>
  </si>
  <si>
    <t>HĐ xuất cho KH</t>
  </si>
  <si>
    <t>Phí vé cầu đường, cao tốc, trạm thu phí... (giá có VAT nhưng ko có HĐ),</t>
  </si>
  <si>
    <t>Bốc xếp</t>
  </si>
  <si>
    <t>Phí hạ xa (HP, SP, …)</t>
  </si>
  <si>
    <t>2 kho, chuyển kho</t>
  </si>
  <si>
    <t>Neo xe/Cân</t>
  </si>
  <si>
    <t>CP phát sinh khác (máy phát, chống ẩm, bạt, vé cổng, vé bãi, phụ kho lót bạt, cò công an,...)</t>
  </si>
  <si>
    <t>Chênh lệch hạ vỏ</t>
  </si>
  <si>
    <t>1</t>
  </si>
  <si>
    <t>CP Hà Nội</t>
  </si>
  <si>
    <t>CAAU5039088</t>
  </si>
  <si>
    <t xml:space="preserve">Xúc xích củ chi </t>
  </si>
  <si>
    <t xml:space="preserve">Vict      </t>
  </si>
  <si>
    <t>2</t>
  </si>
  <si>
    <t>Lee &amp; Man</t>
  </si>
  <si>
    <t>GAOU6129085</t>
  </si>
  <si>
    <t xml:space="preserve">Leeman mái dầm hậu giang </t>
  </si>
  <si>
    <t xml:space="preserve">Bến Nghé    </t>
  </si>
  <si>
    <t>3</t>
  </si>
  <si>
    <t>GAOU6127950</t>
  </si>
  <si>
    <t>4</t>
  </si>
  <si>
    <t>HACU4210000</t>
  </si>
  <si>
    <t>Green Phú Thuận</t>
  </si>
  <si>
    <t>vict</t>
  </si>
  <si>
    <t>5</t>
  </si>
  <si>
    <t>HACU4160980</t>
  </si>
  <si>
    <t>6</t>
  </si>
  <si>
    <t>GAOU6148613</t>
  </si>
  <si>
    <t xml:space="preserve">Vict     </t>
  </si>
  <si>
    <t>7</t>
  </si>
  <si>
    <t>TGCU5289050</t>
  </si>
  <si>
    <t>8</t>
  </si>
  <si>
    <t>Việt Trung - Cọng dừa</t>
  </si>
  <si>
    <t>BEAU5405729</t>
  </si>
  <si>
    <t xml:space="preserve">Giồng trôm bến tre </t>
  </si>
  <si>
    <t>Vict</t>
  </si>
  <si>
    <t>9</t>
  </si>
  <si>
    <t>A Quang HY</t>
  </si>
  <si>
    <t>CAIU3329537</t>
  </si>
  <si>
    <t xml:space="preserve">Trà nốc cần thơ </t>
  </si>
  <si>
    <t xml:space="preserve">Vict        </t>
  </si>
  <si>
    <t>10</t>
  </si>
  <si>
    <t>HACU4213082</t>
  </si>
  <si>
    <t>KH Bến Tre</t>
  </si>
  <si>
    <t>11</t>
  </si>
  <si>
    <t>Việt Thông</t>
  </si>
  <si>
    <t>TCLU3419811</t>
  </si>
  <si>
    <t xml:space="preserve">Tân an long an ( lông vũ) </t>
  </si>
  <si>
    <t>12</t>
  </si>
  <si>
    <t>A Cẩn VQ</t>
  </si>
  <si>
    <t>TRHU3295774</t>
  </si>
  <si>
    <t xml:space="preserve">Gạo cái bè tiền giang ( mai tài phát) </t>
  </si>
  <si>
    <t xml:space="preserve">Bến Nghé </t>
  </si>
  <si>
    <t>13</t>
  </si>
  <si>
    <t>Đông Dương Vỏ lon</t>
  </si>
  <si>
    <t>DRYU9136330</t>
  </si>
  <si>
    <t xml:space="preserve">Phong điền cần thơ ( vỏ non) </t>
  </si>
  <si>
    <t xml:space="preserve">Bến Nghé     </t>
  </si>
  <si>
    <t>14</t>
  </si>
  <si>
    <t>Tân Long</t>
  </si>
  <si>
    <t>GAOU2112910</t>
  </si>
  <si>
    <t xml:space="preserve">Lấp vò đồng tháp( tân long) </t>
  </si>
  <si>
    <t xml:space="preserve">HTN     </t>
  </si>
  <si>
    <t xml:space="preserve">Bến Nghé   </t>
  </si>
  <si>
    <t>15</t>
  </si>
  <si>
    <t>GAOU6457567</t>
  </si>
  <si>
    <t xml:space="preserve">Bến Nghé  </t>
  </si>
  <si>
    <t>16</t>
  </si>
  <si>
    <t>GAOU6457422</t>
  </si>
  <si>
    <t>17</t>
  </si>
  <si>
    <t>GAOU6457865</t>
  </si>
  <si>
    <t>18</t>
  </si>
  <si>
    <t>GAOU2203760</t>
  </si>
  <si>
    <t>19</t>
  </si>
  <si>
    <t>GAOU6456940</t>
  </si>
  <si>
    <t>20</t>
  </si>
  <si>
    <t>TCLU8930212</t>
  </si>
  <si>
    <t>21</t>
  </si>
  <si>
    <t>DRYU9677079</t>
  </si>
  <si>
    <t>22</t>
  </si>
  <si>
    <t>GAOU6146267</t>
  </si>
  <si>
    <t xml:space="preserve">Vict    </t>
  </si>
  <si>
    <t>23</t>
  </si>
  <si>
    <t>TGCU5289404</t>
  </si>
  <si>
    <t>24</t>
  </si>
  <si>
    <t>DRYU2046678</t>
  </si>
  <si>
    <t>25</t>
  </si>
  <si>
    <t>GAOU6422806</t>
  </si>
  <si>
    <t>26</t>
  </si>
  <si>
    <t>Dừa á Châu (ACP)</t>
  </si>
  <si>
    <t>GAOU2114894</t>
  </si>
  <si>
    <t xml:space="preserve">KCN giao long bến tre( nước dừa) </t>
  </si>
  <si>
    <t>27</t>
  </si>
  <si>
    <t>DRYU2805481</t>
  </si>
  <si>
    <t xml:space="preserve">Châu thành tiền giang( vỏ non) </t>
  </si>
  <si>
    <t xml:space="preserve">Lotus    </t>
  </si>
  <si>
    <t>28</t>
  </si>
  <si>
    <t>Thịnh Bắc - Vĩnh Phúc</t>
  </si>
  <si>
    <t>GAOU6422832</t>
  </si>
  <si>
    <t xml:space="preserve">Đức hòa long an </t>
  </si>
  <si>
    <t>29</t>
  </si>
  <si>
    <t>GAOU6422771</t>
  </si>
  <si>
    <t>Leeman mái dầm hậu giang</t>
  </si>
  <si>
    <t>30</t>
  </si>
  <si>
    <t>GAOU6422621</t>
  </si>
  <si>
    <t>31</t>
  </si>
  <si>
    <t>ABC</t>
  </si>
  <si>
    <t>GAOU2204365</t>
  </si>
  <si>
    <t xml:space="preserve">Tp bến tre( dán túi) </t>
  </si>
  <si>
    <t>32</t>
  </si>
  <si>
    <t>DRYU9959745</t>
  </si>
  <si>
    <t xml:space="preserve">Long hồ vĩnh long( vỏ non) </t>
  </si>
  <si>
    <t>Hiệp Phước</t>
  </si>
  <si>
    <t>33</t>
  </si>
  <si>
    <t>Việt Nam Food</t>
  </si>
  <si>
    <t>GESU3034246</t>
  </si>
  <si>
    <t xml:space="preserve">Cái nước cà mau ( vietnam food) </t>
  </si>
  <si>
    <t>34</t>
  </si>
  <si>
    <t>GAOU6129207</t>
  </si>
  <si>
    <t>35</t>
  </si>
  <si>
    <t>Want Want VN</t>
  </si>
  <si>
    <t>DRYU9961022</t>
  </si>
  <si>
    <t>Long giang tiền giang</t>
  </si>
  <si>
    <t>36</t>
  </si>
  <si>
    <t>HACU4222042</t>
  </si>
  <si>
    <t>37</t>
  </si>
  <si>
    <t>HACU4221513</t>
  </si>
  <si>
    <t>38</t>
  </si>
  <si>
    <t>Aloha</t>
  </si>
  <si>
    <t>GAOU6124397</t>
  </si>
  <si>
    <t xml:space="preserve">Bến lức long an </t>
  </si>
  <si>
    <t>39</t>
  </si>
  <si>
    <t>Aluminium Hàn Việt</t>
  </si>
  <si>
    <t>DRYU9105176</t>
  </si>
  <si>
    <t>Bình long châu phú an giang( nhôm)</t>
  </si>
  <si>
    <t>Lotus</t>
  </si>
  <si>
    <t>Bến Nghé</t>
  </si>
  <si>
    <t>40</t>
  </si>
  <si>
    <t>Sweet Heart</t>
  </si>
  <si>
    <t>TCNU6938063</t>
  </si>
  <si>
    <t>Bình đại bến tre</t>
  </si>
  <si>
    <t xml:space="preserve">Green Phú Thuận </t>
  </si>
  <si>
    <t>41</t>
  </si>
  <si>
    <t>GAOU2130745</t>
  </si>
  <si>
    <t xml:space="preserve">Vict   </t>
  </si>
  <si>
    <t>42</t>
  </si>
  <si>
    <t>Thăng Long</t>
  </si>
  <si>
    <t>DRYU9915156</t>
  </si>
  <si>
    <t xml:space="preserve">Thăng long bến lức </t>
  </si>
  <si>
    <t>43</t>
  </si>
  <si>
    <t>Hồng Linh</t>
  </si>
  <si>
    <t>IPXU3918350</t>
  </si>
  <si>
    <t xml:space="preserve">Thạnh hóa long an ( anh tấn) </t>
  </si>
  <si>
    <t xml:space="preserve">Lotus  </t>
  </si>
  <si>
    <t>44</t>
  </si>
  <si>
    <t>Vĩnh Nam Anh</t>
  </si>
  <si>
    <t>TGCU5289003</t>
  </si>
  <si>
    <t xml:space="preserve">Bình thủy cần thơ </t>
  </si>
  <si>
    <t>45</t>
  </si>
  <si>
    <t>BMC</t>
  </si>
  <si>
    <t>DRYU9168472</t>
  </si>
  <si>
    <t xml:space="preserve">KCN hạnh phúc đức hòa long an (bmc) </t>
  </si>
  <si>
    <t>46</t>
  </si>
  <si>
    <t>Anh Hoàng - Lon ép</t>
  </si>
  <si>
    <t>DRYU9652260</t>
  </si>
  <si>
    <t xml:space="preserve">Mỹ tú sóc trăng( vỏ non) </t>
  </si>
  <si>
    <t xml:space="preserve">Lotus     </t>
  </si>
  <si>
    <t>47</t>
  </si>
  <si>
    <t>GAOU6457783</t>
  </si>
  <si>
    <t>48</t>
  </si>
  <si>
    <t>HACU4222021</t>
  </si>
  <si>
    <t>49</t>
  </si>
  <si>
    <t>Quang Huy</t>
  </si>
  <si>
    <t>GAOU6129871</t>
  </si>
  <si>
    <t xml:space="preserve">KCN vĩnh lộc a bình chánh hcm </t>
  </si>
  <si>
    <t>50</t>
  </si>
  <si>
    <t>GAOU6130661</t>
  </si>
  <si>
    <t xml:space="preserve">Leeeman mái dầm hâu giang </t>
  </si>
  <si>
    <t>51</t>
  </si>
  <si>
    <t>NSC</t>
  </si>
  <si>
    <t>HACU4180076</t>
  </si>
  <si>
    <t xml:space="preserve">Cờ đỏ cần thơ </t>
  </si>
  <si>
    <t>52</t>
  </si>
  <si>
    <t>Âu Việt NH</t>
  </si>
  <si>
    <t>DRYU2892038</t>
  </si>
  <si>
    <t xml:space="preserve">KCN thái hòa đức lập hạ long an ( a nghị ) </t>
  </si>
  <si>
    <t>53</t>
  </si>
  <si>
    <t>Anh Cường - CTY</t>
  </si>
  <si>
    <t>GAOU6130189</t>
  </si>
  <si>
    <t xml:space="preserve">Long xuyên an giang+ đức hòa long an ( 2 kho) </t>
  </si>
  <si>
    <t>hôm trước e báo cước 2 kho 8tr, e ktra lại nha</t>
  </si>
  <si>
    <t>54</t>
  </si>
  <si>
    <t>GIPU2075530</t>
  </si>
  <si>
    <t>Thăng long đức hòa</t>
  </si>
  <si>
    <t>55</t>
  </si>
  <si>
    <t>HACU4160296</t>
  </si>
  <si>
    <t>kiểm tra lại có bx k? k thấy báo 150k bx</t>
  </si>
  <si>
    <t>56</t>
  </si>
  <si>
    <t>TCLU8930700</t>
  </si>
  <si>
    <t xml:space="preserve">Tân vạn bình dương </t>
  </si>
  <si>
    <t>57</t>
  </si>
  <si>
    <t>Hwata VN</t>
  </si>
  <si>
    <t>TCNU8599251</t>
  </si>
  <si>
    <t xml:space="preserve">Đức hòa long an ( tính nguyên cước xe đãvề cảng ) </t>
  </si>
  <si>
    <t>58</t>
  </si>
  <si>
    <t>Megahome</t>
  </si>
  <si>
    <t>DRYU9717090</t>
  </si>
  <si>
    <t xml:space="preserve">Đức hòa long an  ( megahome) </t>
  </si>
  <si>
    <t>59</t>
  </si>
  <si>
    <t>GAOU6130471</t>
  </si>
  <si>
    <t>60</t>
  </si>
  <si>
    <t>Tấn Vương</t>
  </si>
  <si>
    <t>GAOU2204771</t>
  </si>
  <si>
    <t xml:space="preserve">Chợ mới an giang( gạo tấn vương ) </t>
  </si>
  <si>
    <t>61</t>
  </si>
  <si>
    <t>Apollo Silicone</t>
  </si>
  <si>
    <t>DRYU2950598</t>
  </si>
  <si>
    <t xml:space="preserve">KCN vĩnh lộc bình tân hcm </t>
  </si>
  <si>
    <t>62</t>
  </si>
  <si>
    <t>HACU2215466</t>
  </si>
  <si>
    <t xml:space="preserve">lấp vò đồng tháp ( gạo tân long) </t>
  </si>
  <si>
    <t>63</t>
  </si>
  <si>
    <t>GAOU2127227</t>
  </si>
  <si>
    <t xml:space="preserve">Chợ mới an giang( gạo tấn vương) </t>
  </si>
  <si>
    <t>64</t>
  </si>
  <si>
    <t>DRYU9956833</t>
  </si>
  <si>
    <t xml:space="preserve">Lấp vò đồng tháp ( vỏ non) </t>
  </si>
  <si>
    <t xml:space="preserve">Vict </t>
  </si>
  <si>
    <t>65</t>
  </si>
  <si>
    <t>SEKU5576570</t>
  </si>
  <si>
    <t>66</t>
  </si>
  <si>
    <t>Hoàng Long Thiên</t>
  </si>
  <si>
    <t>DRYU9717206</t>
  </si>
  <si>
    <t xml:space="preserve">Truyền tải đức hòa đi sóc trăng </t>
  </si>
  <si>
    <t>67</t>
  </si>
  <si>
    <t>King Green</t>
  </si>
  <si>
    <t>SEGU2546258</t>
  </si>
  <si>
    <t xml:space="preserve">Gạo kingreen mỹ tho tiền giang </t>
  </si>
  <si>
    <t>68</t>
  </si>
  <si>
    <t>Toàn Thịnh Phát</t>
  </si>
  <si>
    <t>SEGU2546068</t>
  </si>
  <si>
    <t xml:space="preserve">Toàn thịnh phát bình tân hcm </t>
  </si>
  <si>
    <t>69</t>
  </si>
  <si>
    <t>CAAU6409119</t>
  </si>
  <si>
    <t xml:space="preserve">Leeeman mái dầm hậu giang </t>
  </si>
  <si>
    <t xml:space="preserve">Vict       </t>
  </si>
  <si>
    <t>70</t>
  </si>
  <si>
    <t xml:space="preserve">truyền tải sóc trăng tính giảm </t>
  </si>
  <si>
    <t>71</t>
  </si>
  <si>
    <t>GAOU6800296</t>
  </si>
  <si>
    <t xml:space="preserve">HTN   </t>
  </si>
  <si>
    <t>72</t>
  </si>
  <si>
    <t>Chị Nhi xơ dừa</t>
  </si>
  <si>
    <t>DRYU9962327</t>
  </si>
  <si>
    <t xml:space="preserve">Giồng trôm bến tre( sơ dừa c nhi) </t>
  </si>
  <si>
    <t>73</t>
  </si>
  <si>
    <t>DRYU9956643</t>
  </si>
  <si>
    <t xml:space="preserve">Bến Lức long an( cháo aloha) </t>
  </si>
  <si>
    <t>74</t>
  </si>
  <si>
    <t>Tấn Phát</t>
  </si>
  <si>
    <t>DRYU3038804</t>
  </si>
  <si>
    <t>Cát lái vĩnh long( nước mắm tấn phát )</t>
  </si>
  <si>
    <t xml:space="preserve">TC   Hiệp Lực </t>
  </si>
  <si>
    <t xml:space="preserve">Cát Lái </t>
  </si>
  <si>
    <t>75</t>
  </si>
  <si>
    <t>PHRU2612741</t>
  </si>
  <si>
    <t>76</t>
  </si>
  <si>
    <t>FTAU616578</t>
  </si>
  <si>
    <t>77</t>
  </si>
  <si>
    <t>DRYU3042023</t>
  </si>
  <si>
    <t>78</t>
  </si>
  <si>
    <t>DJLU2157165</t>
  </si>
  <si>
    <t>79</t>
  </si>
  <si>
    <t>TRHU1342368</t>
  </si>
  <si>
    <t>80</t>
  </si>
  <si>
    <t>PNP</t>
  </si>
  <si>
    <t>DRYU2135538</t>
  </si>
  <si>
    <t>Đức hòa long an ( PNP)</t>
  </si>
  <si>
    <t>81</t>
  </si>
  <si>
    <t>GAOU6131354</t>
  </si>
  <si>
    <t xml:space="preserve">GLS  </t>
  </si>
  <si>
    <t>82</t>
  </si>
  <si>
    <t>GAOU6458706</t>
  </si>
  <si>
    <t>83</t>
  </si>
  <si>
    <t>DRYU9960155</t>
  </si>
  <si>
    <t>84</t>
  </si>
  <si>
    <t>HNSU5007296</t>
  </si>
  <si>
    <t>85</t>
  </si>
  <si>
    <t>TCKU9205403</t>
  </si>
  <si>
    <t xml:space="preserve">Lấp vò đồng tháp( vỏ non) </t>
  </si>
  <si>
    <t xml:space="preserve">GLS   </t>
  </si>
  <si>
    <t>86</t>
  </si>
  <si>
    <t>Hiệp Thành</t>
  </si>
  <si>
    <t>DRYU9917159</t>
  </si>
  <si>
    <t>Lương bình bến lức long an ( phuy )</t>
  </si>
  <si>
    <t>87</t>
  </si>
  <si>
    <t>Chị Vy - QH</t>
  </si>
  <si>
    <t>TCNU4785936</t>
  </si>
  <si>
    <t xml:space="preserve">KCN giao long bến trew( sơ dừa c nhi) </t>
  </si>
  <si>
    <t>88</t>
  </si>
  <si>
    <t>HACU4222588</t>
  </si>
  <si>
    <t xml:space="preserve">KCN hải sơn đức hòa long an </t>
  </si>
  <si>
    <t>89</t>
  </si>
  <si>
    <t>Hải Việt</t>
  </si>
  <si>
    <t>DRYU9020150</t>
  </si>
  <si>
    <t xml:space="preserve">Long cang cần đước long an </t>
  </si>
  <si>
    <t>90</t>
  </si>
  <si>
    <t>GAOU6507246</t>
  </si>
  <si>
    <t>91</t>
  </si>
  <si>
    <t>GAOU2209747</t>
  </si>
  <si>
    <t xml:space="preserve">Gạo kingreen mỹ tho tiền giang( mooc ngắn) </t>
  </si>
  <si>
    <t>HTN</t>
  </si>
  <si>
    <t>92</t>
  </si>
  <si>
    <t>CAIU9096480</t>
  </si>
  <si>
    <t xml:space="preserve">Châu phú an giang( nhôm) </t>
  </si>
  <si>
    <t>93</t>
  </si>
  <si>
    <t>GAOU6506316</t>
  </si>
  <si>
    <t>Xúc xích củ chi</t>
  </si>
  <si>
    <t>94</t>
  </si>
  <si>
    <t>DRYU9960936</t>
  </si>
  <si>
    <t xml:space="preserve">Long hồ vĩnh long( nhôm đông dương) </t>
  </si>
  <si>
    <t>95</t>
  </si>
  <si>
    <t>Trường Phát - Nhôm</t>
  </si>
  <si>
    <t>DRYU9116550</t>
  </si>
  <si>
    <t>KCN sông hậu hậu giang( nhôm trường phát)</t>
  </si>
  <si>
    <t>96</t>
  </si>
  <si>
    <t>CAIU4938559</t>
  </si>
  <si>
    <t>97</t>
  </si>
  <si>
    <t>HACU4222850</t>
  </si>
  <si>
    <t>98</t>
  </si>
  <si>
    <t>GAOU6132005</t>
  </si>
  <si>
    <t xml:space="preserve">Bến lức long an ( aloha) </t>
  </si>
  <si>
    <t>99</t>
  </si>
  <si>
    <t>DRYU9015350</t>
  </si>
  <si>
    <t xml:space="preserve">An hiệp châu thành sóc trăng </t>
  </si>
  <si>
    <t>100</t>
  </si>
  <si>
    <t>SEKU5534888</t>
  </si>
  <si>
    <t>101</t>
  </si>
  <si>
    <t>SEKU5535307</t>
  </si>
  <si>
    <t>102</t>
  </si>
  <si>
    <t>Hồng Phúc</t>
  </si>
  <si>
    <t>DRYU2853094</t>
  </si>
  <si>
    <t xml:space="preserve">Bến tre( hồng phúc) </t>
  </si>
  <si>
    <t xml:space="preserve">Vinalink    </t>
  </si>
  <si>
    <t>103</t>
  </si>
  <si>
    <t>Chị Hằng Vỏ Lon</t>
  </si>
  <si>
    <t>DRYU9716771</t>
  </si>
  <si>
    <t xml:space="preserve">Hà tiên kiên giang </t>
  </si>
  <si>
    <t>104</t>
  </si>
  <si>
    <t>De Heus</t>
  </si>
  <si>
    <t>BEAU4383796</t>
  </si>
  <si>
    <t xml:space="preserve">KCN hòa phú long hồ vĩnh long </t>
  </si>
  <si>
    <t xml:space="preserve">Tân Thuận </t>
  </si>
  <si>
    <t>105</t>
  </si>
  <si>
    <t>Alphafeed</t>
  </si>
  <si>
    <t>TCKU3617300</t>
  </si>
  <si>
    <t xml:space="preserve">KCN hòa phú long hồ vĩnh long( alphafeed) </t>
  </si>
  <si>
    <t>106</t>
  </si>
  <si>
    <t>HACU2162807</t>
  </si>
  <si>
    <t xml:space="preserve">NGã 5 sóc trăng( NSC) </t>
  </si>
  <si>
    <t>107</t>
  </si>
  <si>
    <t>GAOU2213027</t>
  </si>
  <si>
    <t xml:space="preserve">Thốt nốt cần thơ( NSC) </t>
  </si>
  <si>
    <t>108</t>
  </si>
  <si>
    <t>TCNU5216024</t>
  </si>
  <si>
    <t xml:space="preserve">Vict         </t>
  </si>
  <si>
    <t>109</t>
  </si>
  <si>
    <t>HACU4160845</t>
  </si>
  <si>
    <t>110</t>
  </si>
  <si>
    <t>GLDU5603693</t>
  </si>
  <si>
    <t xml:space="preserve">KCN sông hậu hậu giang </t>
  </si>
  <si>
    <t xml:space="preserve">Vinalink   </t>
  </si>
  <si>
    <t xml:space="preserve">Lotus   </t>
  </si>
  <si>
    <t>111</t>
  </si>
  <si>
    <t>GAOU6148790</t>
  </si>
  <si>
    <t>112</t>
  </si>
  <si>
    <t>DRYU9223409</t>
  </si>
  <si>
    <t xml:space="preserve">Bình đại bến tre( c nhi) </t>
  </si>
  <si>
    <t>113</t>
  </si>
  <si>
    <t>GAOU6457145</t>
  </si>
  <si>
    <t>114</t>
  </si>
  <si>
    <t>BEAU4451381</t>
  </si>
  <si>
    <t>115</t>
  </si>
  <si>
    <t>BMOU1563037</t>
  </si>
  <si>
    <t>116</t>
  </si>
  <si>
    <t>PHRU2605090</t>
  </si>
  <si>
    <t>117</t>
  </si>
  <si>
    <t>DJLU2189558</t>
  </si>
  <si>
    <t>118</t>
  </si>
  <si>
    <t>BMOU1559490</t>
  </si>
  <si>
    <t>119</t>
  </si>
  <si>
    <t>DRYU3034943</t>
  </si>
  <si>
    <t>120</t>
  </si>
  <si>
    <t>DRYU9969770</t>
  </si>
  <si>
    <t>121</t>
  </si>
  <si>
    <t>TCKU3694328</t>
  </si>
  <si>
    <t xml:space="preserve">Châu thành tiền giang( nhôm thỏi) </t>
  </si>
  <si>
    <t>122</t>
  </si>
  <si>
    <t>Vntradimex</t>
  </si>
  <si>
    <t>TCLU3583661</t>
  </si>
  <si>
    <t xml:space="preserve">Đức lập hạ đức hòa long an ( tại kho) </t>
  </si>
  <si>
    <t>123</t>
  </si>
  <si>
    <t>A Xuyên - LTHY</t>
  </si>
  <si>
    <t>FSCU7413134</t>
  </si>
  <si>
    <t xml:space="preserve">Gạo cái bè tiền giang( anh xuyên) </t>
  </si>
  <si>
    <t>124</t>
  </si>
  <si>
    <t>HACU4221771</t>
  </si>
  <si>
    <t>KCN vĩnh lộc bình tân hcm</t>
  </si>
  <si>
    <t>125</t>
  </si>
  <si>
    <t>DRYU9703840</t>
  </si>
  <si>
    <t xml:space="preserve">KCN giao long bến tre( c nhi) </t>
  </si>
  <si>
    <t>126</t>
  </si>
  <si>
    <t>DRYU9678352</t>
  </si>
  <si>
    <t xml:space="preserve">KCN hòa phú long hồ vĩnh long( de heus) </t>
  </si>
  <si>
    <t>127</t>
  </si>
  <si>
    <t>TCLU4754938</t>
  </si>
  <si>
    <t xml:space="preserve">Long hồ vĩnh long( đông đương) </t>
  </si>
  <si>
    <t>128</t>
  </si>
  <si>
    <t>HNSU5021611</t>
  </si>
  <si>
    <t>129</t>
  </si>
  <si>
    <t>130</t>
  </si>
  <si>
    <t>CAIU9232729</t>
  </si>
  <si>
    <t>131</t>
  </si>
  <si>
    <t>TCNU6067861</t>
  </si>
  <si>
    <t>132</t>
  </si>
  <si>
    <t>Bình Minh NB</t>
  </si>
  <si>
    <t>DRYU9678305</t>
  </si>
  <si>
    <t xml:space="preserve">Tân tạo bình tân hcm( nhựa bình minh) </t>
  </si>
  <si>
    <t xml:space="preserve">Vinalink </t>
  </si>
  <si>
    <t>24/2: 2,8tr/20'; t03 tăng 200k, 26/6 tăng 100k; 26/7 giảm 200k, 15/2 giảm 100k</t>
  </si>
  <si>
    <t>133</t>
  </si>
  <si>
    <t>GAOU6457530</t>
  </si>
  <si>
    <t>134</t>
  </si>
  <si>
    <t>GAOU2126128</t>
  </si>
  <si>
    <t>135</t>
  </si>
  <si>
    <t>Long Thăng Cty</t>
  </si>
  <si>
    <t>IPXU3976634</t>
  </si>
  <si>
    <t>136</t>
  </si>
  <si>
    <t>HACU4213708</t>
  </si>
  <si>
    <t>137</t>
  </si>
  <si>
    <t>DRYU9678413</t>
  </si>
  <si>
    <t>138</t>
  </si>
  <si>
    <t>SEKU5571095</t>
  </si>
  <si>
    <t xml:space="preserve">Giao long châu thành bến tre( nước dừa) </t>
  </si>
  <si>
    <t>139</t>
  </si>
  <si>
    <t>DRYU9958991</t>
  </si>
  <si>
    <t>Thăng long Bến lức</t>
  </si>
  <si>
    <t>140</t>
  </si>
  <si>
    <t>GAOU6457232</t>
  </si>
  <si>
    <t>141</t>
  </si>
  <si>
    <t>DRYU2899412</t>
  </si>
  <si>
    <t>KCN sông hậu hậu giang( nhôm trường phát )</t>
  </si>
  <si>
    <t xml:space="preserve">Dầu Thực Vật </t>
  </si>
  <si>
    <t>142</t>
  </si>
  <si>
    <t>GAOU6457485</t>
  </si>
  <si>
    <t>143</t>
  </si>
  <si>
    <t>TCKU3621722</t>
  </si>
  <si>
    <t xml:space="preserve">KCN lê minh xuân bình chánh hcm </t>
  </si>
  <si>
    <t>144</t>
  </si>
  <si>
    <t>Chị Duyên -Gạo</t>
  </si>
  <si>
    <t>DRYU3043781</t>
  </si>
  <si>
    <t xml:space="preserve">Gạo cái bè tiền giang ( c duyên ) </t>
  </si>
  <si>
    <t>145</t>
  </si>
  <si>
    <t>DRYU9037889</t>
  </si>
  <si>
    <t>146</t>
  </si>
  <si>
    <t>GAOU2196980</t>
  </si>
  <si>
    <t>147</t>
  </si>
  <si>
    <t>GAOU2108910</t>
  </si>
  <si>
    <t>Vinalink</t>
  </si>
  <si>
    <t>148</t>
  </si>
  <si>
    <t>HNSU5012116</t>
  </si>
  <si>
    <t xml:space="preserve">Bình long châu phú an giang( nhôm) </t>
  </si>
  <si>
    <t>149</t>
  </si>
  <si>
    <t>Hóa chất miền Nam</t>
  </si>
  <si>
    <t>DRYU3094881</t>
  </si>
  <si>
    <t xml:space="preserve">Lương bình bến lức long an </t>
  </si>
  <si>
    <t>150</t>
  </si>
  <si>
    <t>GAOU6148871</t>
  </si>
  <si>
    <t>151</t>
  </si>
  <si>
    <t>Chị Lê - DV</t>
  </si>
  <si>
    <t>CAIU8814216</t>
  </si>
  <si>
    <t xml:space="preserve">KCN tân bình tân phú hcm </t>
  </si>
  <si>
    <t>152</t>
  </si>
  <si>
    <t>DRYU9704174</t>
  </si>
  <si>
    <t>153</t>
  </si>
  <si>
    <t>TGCU5307920</t>
  </si>
  <si>
    <t>154</t>
  </si>
  <si>
    <t>DJLU2150788</t>
  </si>
  <si>
    <t>155</t>
  </si>
  <si>
    <t>GLDU9695960</t>
  </si>
  <si>
    <t>156</t>
  </si>
  <si>
    <t>BMOU1560085</t>
  </si>
  <si>
    <t>157</t>
  </si>
  <si>
    <t>BEAU2580986</t>
  </si>
  <si>
    <t>158</t>
  </si>
  <si>
    <t>PHRU2600479</t>
  </si>
  <si>
    <t>159</t>
  </si>
  <si>
    <t>An Thành Bicsol</t>
  </si>
  <si>
    <t>TCNU8872561</t>
  </si>
  <si>
    <t xml:space="preserve">KCN tân tạo bình tân </t>
  </si>
  <si>
    <t>160</t>
  </si>
  <si>
    <t>SEKU5572384</t>
  </si>
  <si>
    <t>161</t>
  </si>
  <si>
    <t>CK Vina</t>
  </si>
  <si>
    <t>CAIU8512598</t>
  </si>
  <si>
    <t xml:space="preserve">KCN hải sơn đức hòa long an(CK vina) </t>
  </si>
  <si>
    <t>162</t>
  </si>
  <si>
    <t>DRYU9036497</t>
  </si>
  <si>
    <t>163</t>
  </si>
  <si>
    <t>TCNU8582644</t>
  </si>
  <si>
    <t>TỔNG CỘNG</t>
  </si>
  <si>
    <t>Ngày 25 tháng 02 năm 2023</t>
  </si>
  <si>
    <t>XÁC NHẬN CỦA KHÁCH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</si>
</sst>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#,##0;\-#,##0;;@"/>
    <numFmt numFmtId="166" formatCode="_(* #,##0_);_(* \(#,##0\);_(* &quot;-&quot;??_);_(@_)"/>
    <numFmt numFmtId="167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theme="1"/>
      <name val="Times New Roman"/>
      <family val="1"/>
      <charset val="163"/>
    </font>
    <font>
      <sz val="16"/>
      <color theme="1"/>
      <name val="Times New Roman"/>
      <family val="1"/>
    </font>
    <font>
      <sz val="16"/>
      <color theme="1"/>
      <name val="Times New Roman"/>
      <family val="1"/>
      <charset val="163"/>
    </font>
    <font>
      <b/>
      <sz val="20"/>
      <color rgb="FFFF0000"/>
      <name val="Times New Roman"/>
      <family val="1"/>
    </font>
    <font>
      <b/>
      <i/>
      <sz val="14"/>
      <name val="Times New Roman"/>
      <family val="1"/>
    </font>
    <font>
      <sz val="11"/>
      <color theme="1"/>
      <name val="Times New Roman"/>
      <family val="1"/>
    </font>
    <font>
      <i/>
      <sz val="14"/>
      <name val="Times New Roman"/>
      <family val="1"/>
      <charset val="163"/>
    </font>
    <font>
      <b/>
      <sz val="12"/>
      <color theme="1"/>
      <name val="Times New Roman"/>
      <family val="1"/>
    </font>
    <font>
      <sz val="10"/>
      <name val="Arial"/>
      <family val="2"/>
    </font>
    <font>
      <b/>
      <sz val="12"/>
      <color rgb="FFFF0000"/>
      <name val="Times New Roman"/>
      <family val="1"/>
    </font>
    <font>
      <b/>
      <sz val="12"/>
      <color indexed="10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2"/>
      <name val="Times New Roman"/>
      <family val="1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2" fillId="0" borderId="0" applyFont="0" applyFill="0" applyBorder="0" applyAlignment="0" applyProtection="0"/>
    <xf numFmtId="0" fontId="15" fillId="0" borderId="0"/>
    <xf numFmtId="164" fontId="12" fillId="0" borderId="0" applyFont="0" applyFill="0" applyBorder="0" applyAlignment="0" applyProtection="0"/>
  </cellStyleXfs>
  <cellXfs count="95">
    <xf numFmtId="0" fontId="0" fillId="0" borderId="0" xfId="0"/>
    <xf numFmtId="49" fontId="2" fillId="2" borderId="0" xfId="0" applyNumberFormat="1" applyFont="1" applyFill="1"/>
    <xf numFmtId="14" fontId="3" fillId="0" borderId="0" xfId="0" applyNumberFormat="1" applyFont="1"/>
    <xf numFmtId="49" fontId="3" fillId="0" borderId="0" xfId="0" applyNumberFormat="1" applyFont="1"/>
    <xf numFmtId="165" fontId="3" fillId="0" borderId="0" xfId="0" applyNumberFormat="1" applyFont="1"/>
    <xf numFmtId="49" fontId="3" fillId="0" borderId="0" xfId="0" applyNumberFormat="1" applyFont="1" applyAlignment="1">
      <alignment horizontal="left"/>
    </xf>
    <xf numFmtId="9" fontId="3" fillId="0" borderId="0" xfId="2" applyFont="1"/>
    <xf numFmtId="165" fontId="4" fillId="0" borderId="0" xfId="0" applyNumberFormat="1" applyFont="1" applyAlignment="1">
      <alignment horizontal="left"/>
    </xf>
    <xf numFmtId="0" fontId="3" fillId="0" borderId="0" xfId="0" applyFont="1"/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9" fontId="3" fillId="0" borderId="0" xfId="2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9" fontId="5" fillId="0" borderId="0" xfId="2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14" fontId="8" fillId="0" borderId="0" xfId="0" applyNumberFormat="1" applyFont="1" applyAlignment="1">
      <alignment horizontal="left" vertical="center"/>
    </xf>
    <xf numFmtId="9" fontId="8" fillId="0" borderId="0" xfId="2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11" fillId="0" borderId="1" xfId="3" applyNumberFormat="1" applyFont="1" applyBorder="1" applyAlignment="1">
      <alignment horizontal="center" vertical="center"/>
    </xf>
    <xf numFmtId="14" fontId="11" fillId="0" borderId="1" xfId="3" applyNumberFormat="1" applyFont="1" applyBorder="1" applyAlignment="1">
      <alignment horizontal="center" vertical="center"/>
    </xf>
    <xf numFmtId="165" fontId="11" fillId="0" borderId="1" xfId="3" applyNumberFormat="1" applyFont="1" applyBorder="1" applyAlignment="1">
      <alignment horizontal="center" vertical="center"/>
    </xf>
    <xf numFmtId="165" fontId="11" fillId="0" borderId="1" xfId="3" applyNumberFormat="1" applyFont="1" applyBorder="1" applyAlignment="1">
      <alignment vertical="center"/>
    </xf>
    <xf numFmtId="165" fontId="11" fillId="0" borderId="1" xfId="3" applyNumberFormat="1" applyFont="1" applyBorder="1" applyAlignment="1">
      <alignment horizontal="center" vertical="center" wrapText="1"/>
    </xf>
    <xf numFmtId="165" fontId="11" fillId="0" borderId="2" xfId="3" applyNumberFormat="1" applyFont="1" applyBorder="1" applyAlignment="1">
      <alignment horizontal="center" vertical="center" wrapText="1"/>
    </xf>
    <xf numFmtId="9" fontId="11" fillId="0" borderId="1" xfId="2" applyFont="1" applyFill="1" applyBorder="1" applyAlignment="1">
      <alignment horizontal="center" vertical="center"/>
    </xf>
    <xf numFmtId="166" fontId="11" fillId="0" borderId="1" xfId="4" applyNumberFormat="1" applyFont="1" applyFill="1" applyBorder="1" applyAlignment="1">
      <alignment horizontal="center" vertical="center"/>
    </xf>
    <xf numFmtId="166" fontId="11" fillId="0" borderId="1" xfId="4" applyNumberFormat="1" applyFont="1" applyFill="1" applyBorder="1" applyAlignment="1">
      <alignment horizontal="center" vertical="center" wrapText="1"/>
    </xf>
    <xf numFmtId="165" fontId="13" fillId="0" borderId="2" xfId="3" applyNumberFormat="1" applyFont="1" applyBorder="1" applyAlignment="1">
      <alignment horizontal="center" vertical="center" wrapText="1"/>
    </xf>
    <xf numFmtId="165" fontId="4" fillId="0" borderId="1" xfId="3" applyNumberFormat="1" applyFont="1" applyBorder="1" applyAlignment="1">
      <alignment horizontal="left" vertical="center"/>
    </xf>
    <xf numFmtId="0" fontId="3" fillId="0" borderId="0" xfId="3" applyFont="1" applyAlignment="1">
      <alignment vertical="center"/>
    </xf>
    <xf numFmtId="0" fontId="1" fillId="0" borderId="0" xfId="3"/>
    <xf numFmtId="165" fontId="11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65" fontId="11" fillId="3" borderId="1" xfId="0" applyNumberFormat="1" applyFont="1" applyFill="1" applyBorder="1" applyAlignment="1">
      <alignment horizontal="center" vertical="center" wrapText="1"/>
    </xf>
    <xf numFmtId="165" fontId="13" fillId="3" borderId="1" xfId="0" applyNumberFormat="1" applyFont="1" applyFill="1" applyBorder="1" applyAlignment="1">
      <alignment horizontal="center" vertical="center" wrapText="1"/>
    </xf>
    <xf numFmtId="9" fontId="2" fillId="0" borderId="1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165" fontId="11" fillId="5" borderId="1" xfId="0" applyNumberFormat="1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166" fontId="9" fillId="0" borderId="0" xfId="1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167" fontId="11" fillId="0" borderId="0" xfId="6" applyNumberFormat="1" applyFont="1"/>
    <xf numFmtId="166" fontId="1" fillId="0" borderId="0" xfId="1" applyNumberFormat="1" applyFont="1"/>
    <xf numFmtId="0" fontId="1" fillId="0" borderId="0" xfId="1" applyNumberFormat="1" applyFont="1"/>
    <xf numFmtId="0" fontId="0" fillId="0" borderId="0" xfId="0" applyAlignment="1">
      <alignment horizontal="center" vertical="center"/>
    </xf>
    <xf numFmtId="0" fontId="17" fillId="0" borderId="0" xfId="0" applyFont="1"/>
    <xf numFmtId="167" fontId="1" fillId="0" borderId="0" xfId="1" applyNumberFormat="1" applyFont="1"/>
    <xf numFmtId="9" fontId="1" fillId="0" borderId="0" xfId="2" applyFont="1" applyFill="1"/>
    <xf numFmtId="9" fontId="1" fillId="0" borderId="0" xfId="2" applyFont="1"/>
    <xf numFmtId="0" fontId="15" fillId="0" borderId="0" xfId="0" applyFont="1" applyAlignment="1">
      <alignment horizontal="left"/>
    </xf>
    <xf numFmtId="0" fontId="16" fillId="0" borderId="1" xfId="5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0" fontId="2" fillId="0" borderId="1" xfId="5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/>
    </xf>
    <xf numFmtId="49" fontId="11" fillId="3" borderId="6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65" fontId="11" fillId="3" borderId="1" xfId="0" applyNumberFormat="1" applyFont="1" applyFill="1" applyBorder="1" applyAlignment="1">
      <alignment horizontal="center" vertical="center"/>
    </xf>
    <xf numFmtId="165" fontId="11" fillId="4" borderId="3" xfId="0" applyNumberFormat="1" applyFont="1" applyFill="1" applyBorder="1" applyAlignment="1">
      <alignment horizontal="center" vertical="center" wrapText="1"/>
    </xf>
    <xf numFmtId="165" fontId="11" fillId="4" borderId="2" xfId="0" applyNumberFormat="1" applyFont="1" applyFill="1" applyBorder="1" applyAlignment="1">
      <alignment horizontal="center" vertical="center" wrapText="1"/>
    </xf>
    <xf numFmtId="9" fontId="11" fillId="3" borderId="3" xfId="2" applyFont="1" applyFill="1" applyBorder="1" applyAlignment="1">
      <alignment horizontal="center" vertical="center" wrapText="1"/>
    </xf>
    <xf numFmtId="9" fontId="11" fillId="3" borderId="2" xfId="2" applyFont="1" applyFill="1" applyBorder="1" applyAlignment="1">
      <alignment horizontal="center" vertical="center" wrapText="1"/>
    </xf>
    <xf numFmtId="165" fontId="11" fillId="3" borderId="3" xfId="0" applyNumberFormat="1" applyFont="1" applyFill="1" applyBorder="1" applyAlignment="1">
      <alignment horizontal="center" vertical="center" wrapText="1"/>
    </xf>
    <xf numFmtId="165" fontId="11" fillId="3" borderId="2" xfId="0" applyNumberFormat="1" applyFont="1" applyFill="1" applyBorder="1" applyAlignment="1">
      <alignment horizontal="center" vertical="center"/>
    </xf>
    <xf numFmtId="165" fontId="11" fillId="3" borderId="2" xfId="0" applyNumberFormat="1" applyFont="1" applyFill="1" applyBorder="1" applyAlignment="1">
      <alignment horizontal="center" vertical="center" wrapText="1"/>
    </xf>
    <xf numFmtId="165" fontId="13" fillId="3" borderId="3" xfId="0" applyNumberFormat="1" applyFont="1" applyFill="1" applyBorder="1" applyAlignment="1">
      <alignment horizontal="center" vertical="center" wrapText="1"/>
    </xf>
    <xf numFmtId="165" fontId="13" fillId="3" borderId="2" xfId="0" applyNumberFormat="1" applyFont="1" applyFill="1" applyBorder="1" applyAlignment="1">
      <alignment horizontal="center" vertical="center" wrapText="1"/>
    </xf>
    <xf numFmtId="49" fontId="11" fillId="3" borderId="3" xfId="0" applyNumberFormat="1" applyFont="1" applyFill="1" applyBorder="1" applyAlignment="1">
      <alignment horizontal="center" vertical="center"/>
    </xf>
    <xf numFmtId="49" fontId="11" fillId="3" borderId="2" xfId="0" applyNumberFormat="1" applyFont="1" applyFill="1" applyBorder="1" applyAlignment="1">
      <alignment horizontal="center" vertical="center"/>
    </xf>
    <xf numFmtId="49" fontId="11" fillId="3" borderId="3" xfId="0" applyNumberFormat="1" applyFont="1" applyFill="1" applyBorder="1" applyAlignment="1">
      <alignment horizontal="center" vertical="center" wrapText="1"/>
    </xf>
    <xf numFmtId="165" fontId="11" fillId="3" borderId="3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4" fontId="11" fillId="3" borderId="3" xfId="0" applyNumberFormat="1" applyFont="1" applyFill="1" applyBorder="1" applyAlignment="1">
      <alignment horizontal="center" vertical="center" wrapText="1"/>
    </xf>
    <xf numFmtId="14" fontId="11" fillId="3" borderId="2" xfId="0" applyNumberFormat="1" applyFont="1" applyFill="1" applyBorder="1" applyAlignment="1">
      <alignment horizontal="center" vertical="center"/>
    </xf>
  </cellXfs>
  <cellStyles count="7">
    <cellStyle name="Comma" xfId="1" builtinId="3"/>
    <cellStyle name="Comma 10" xfId="4" xr:uid="{312D6A9A-C8EC-485D-BE1C-8F8EE117249F}"/>
    <cellStyle name="Comma 2 4" xfId="6" xr:uid="{6D31F24E-F788-43E2-AC58-408E78D0BED5}"/>
    <cellStyle name="Normal" xfId="0" builtinId="0"/>
    <cellStyle name="Normal 10 2 2 2 2" xfId="3" xr:uid="{08354B7A-1FEC-4C0A-ADC3-354646007248}"/>
    <cellStyle name="Normal 2 3 2" xfId="5" xr:uid="{9F9A2606-3321-4194-BC46-E98DBE86330D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B734B-740E-4101-95F2-8887EF53DC7E}">
  <dimension ref="A1:IT177"/>
  <sheetViews>
    <sheetView tabSelected="1" zoomScale="80" zoomScaleNormal="80" workbookViewId="0">
      <pane ySplit="11" topLeftCell="A108" activePane="bottomLeft" state="frozen"/>
      <selection pane="bottomLeft" activeCell="P110" sqref="P110"/>
    </sheetView>
  </sheetViews>
  <sheetFormatPr defaultRowHeight="15" x14ac:dyDescent="0.25"/>
  <cols>
    <col min="1" max="1" width="5.28515625" customWidth="1"/>
    <col min="2" max="2" width="11.42578125" style="55" customWidth="1"/>
    <col min="3" max="3" width="16.28515625" customWidth="1"/>
    <col min="4" max="4" width="16.140625" style="56" customWidth="1"/>
    <col min="5" max="5" width="16.7109375" style="56" hidden="1" customWidth="1"/>
    <col min="6" max="7" width="5.85546875" customWidth="1"/>
    <col min="8" max="8" width="37.85546875" style="51" customWidth="1"/>
    <col min="9" max="9" width="9.140625" customWidth="1"/>
    <col min="10" max="10" width="8.85546875" customWidth="1"/>
    <col min="11" max="11" width="12.28515625" customWidth="1"/>
    <col min="12" max="12" width="10.5703125" customWidth="1"/>
    <col min="13" max="13" width="10.140625" customWidth="1"/>
    <col min="14" max="14" width="11.42578125" style="57" hidden="1" customWidth="1"/>
    <col min="15" max="15" width="12" style="57" customWidth="1"/>
    <col min="16" max="16" width="11.42578125" style="57" customWidth="1"/>
    <col min="17" max="17" width="9.42578125" customWidth="1"/>
    <col min="18" max="19" width="11.42578125" hidden="1" customWidth="1"/>
    <col min="20" max="20" width="9.7109375" customWidth="1"/>
    <col min="21" max="21" width="10.5703125" style="58" hidden="1" customWidth="1"/>
    <col min="22" max="22" width="10.42578125" customWidth="1"/>
    <col min="23" max="23" width="10.42578125" style="59" customWidth="1"/>
    <col min="24" max="24" width="13.85546875" customWidth="1"/>
    <col min="25" max="25" width="16.140625" hidden="1" customWidth="1"/>
    <col min="26" max="26" width="14.7109375" customWidth="1"/>
    <col min="27" max="27" width="28.42578125" style="60" customWidth="1"/>
    <col min="257" max="257" width="5.85546875" customWidth="1"/>
    <col min="258" max="258" width="11.85546875" customWidth="1"/>
    <col min="259" max="259" width="16.28515625" customWidth="1"/>
    <col min="260" max="260" width="20.140625" customWidth="1"/>
    <col min="261" max="261" width="0" hidden="1" customWidth="1"/>
    <col min="262" max="263" width="5.85546875" customWidth="1"/>
    <col min="264" max="264" width="39.28515625" customWidth="1"/>
    <col min="265" max="265" width="11.42578125" customWidth="1"/>
    <col min="266" max="266" width="11.7109375" customWidth="1"/>
    <col min="267" max="267" width="12.28515625" customWidth="1"/>
    <col min="268" max="268" width="12.7109375" customWidth="1"/>
    <col min="269" max="269" width="11.42578125" customWidth="1"/>
    <col min="270" max="270" width="0" hidden="1" customWidth="1"/>
    <col min="271" max="271" width="14.42578125" customWidth="1"/>
    <col min="272" max="273" width="11.42578125" customWidth="1"/>
    <col min="274" max="275" width="0" hidden="1" customWidth="1"/>
    <col min="276" max="276" width="11.42578125" customWidth="1"/>
    <col min="277" max="277" width="0" hidden="1" customWidth="1"/>
    <col min="278" max="278" width="13.85546875" customWidth="1"/>
    <col min="279" max="279" width="10.28515625" customWidth="1"/>
    <col min="280" max="280" width="13.85546875" customWidth="1"/>
    <col min="281" max="281" width="0" hidden="1" customWidth="1"/>
    <col min="282" max="282" width="14.7109375" customWidth="1"/>
    <col min="283" max="283" width="28.42578125" customWidth="1"/>
    <col min="513" max="513" width="5.85546875" customWidth="1"/>
    <col min="514" max="514" width="11.85546875" customWidth="1"/>
    <col min="515" max="515" width="16.28515625" customWidth="1"/>
    <col min="516" max="516" width="20.140625" customWidth="1"/>
    <col min="517" max="517" width="0" hidden="1" customWidth="1"/>
    <col min="518" max="519" width="5.85546875" customWidth="1"/>
    <col min="520" max="520" width="39.28515625" customWidth="1"/>
    <col min="521" max="521" width="11.42578125" customWidth="1"/>
    <col min="522" max="522" width="11.7109375" customWidth="1"/>
    <col min="523" max="523" width="12.28515625" customWidth="1"/>
    <col min="524" max="524" width="12.7109375" customWidth="1"/>
    <col min="525" max="525" width="11.42578125" customWidth="1"/>
    <col min="526" max="526" width="0" hidden="1" customWidth="1"/>
    <col min="527" max="527" width="14.42578125" customWidth="1"/>
    <col min="528" max="529" width="11.42578125" customWidth="1"/>
    <col min="530" max="531" width="0" hidden="1" customWidth="1"/>
    <col min="532" max="532" width="11.42578125" customWidth="1"/>
    <col min="533" max="533" width="0" hidden="1" customWidth="1"/>
    <col min="534" max="534" width="13.85546875" customWidth="1"/>
    <col min="535" max="535" width="10.28515625" customWidth="1"/>
    <col min="536" max="536" width="13.85546875" customWidth="1"/>
    <col min="537" max="537" width="0" hidden="1" customWidth="1"/>
    <col min="538" max="538" width="14.7109375" customWidth="1"/>
    <col min="539" max="539" width="28.42578125" customWidth="1"/>
    <col min="769" max="769" width="5.85546875" customWidth="1"/>
    <col min="770" max="770" width="11.85546875" customWidth="1"/>
    <col min="771" max="771" width="16.28515625" customWidth="1"/>
    <col min="772" max="772" width="20.140625" customWidth="1"/>
    <col min="773" max="773" width="0" hidden="1" customWidth="1"/>
    <col min="774" max="775" width="5.85546875" customWidth="1"/>
    <col min="776" max="776" width="39.28515625" customWidth="1"/>
    <col min="777" max="777" width="11.42578125" customWidth="1"/>
    <col min="778" max="778" width="11.7109375" customWidth="1"/>
    <col min="779" max="779" width="12.28515625" customWidth="1"/>
    <col min="780" max="780" width="12.7109375" customWidth="1"/>
    <col min="781" max="781" width="11.42578125" customWidth="1"/>
    <col min="782" max="782" width="0" hidden="1" customWidth="1"/>
    <col min="783" max="783" width="14.42578125" customWidth="1"/>
    <col min="784" max="785" width="11.42578125" customWidth="1"/>
    <col min="786" max="787" width="0" hidden="1" customWidth="1"/>
    <col min="788" max="788" width="11.42578125" customWidth="1"/>
    <col min="789" max="789" width="0" hidden="1" customWidth="1"/>
    <col min="790" max="790" width="13.85546875" customWidth="1"/>
    <col min="791" max="791" width="10.28515625" customWidth="1"/>
    <col min="792" max="792" width="13.85546875" customWidth="1"/>
    <col min="793" max="793" width="0" hidden="1" customWidth="1"/>
    <col min="794" max="794" width="14.7109375" customWidth="1"/>
    <col min="795" max="795" width="28.42578125" customWidth="1"/>
    <col min="1025" max="1025" width="5.85546875" customWidth="1"/>
    <col min="1026" max="1026" width="11.85546875" customWidth="1"/>
    <col min="1027" max="1027" width="16.28515625" customWidth="1"/>
    <col min="1028" max="1028" width="20.140625" customWidth="1"/>
    <col min="1029" max="1029" width="0" hidden="1" customWidth="1"/>
    <col min="1030" max="1031" width="5.85546875" customWidth="1"/>
    <col min="1032" max="1032" width="39.28515625" customWidth="1"/>
    <col min="1033" max="1033" width="11.42578125" customWidth="1"/>
    <col min="1034" max="1034" width="11.7109375" customWidth="1"/>
    <col min="1035" max="1035" width="12.28515625" customWidth="1"/>
    <col min="1036" max="1036" width="12.7109375" customWidth="1"/>
    <col min="1037" max="1037" width="11.42578125" customWidth="1"/>
    <col min="1038" max="1038" width="0" hidden="1" customWidth="1"/>
    <col min="1039" max="1039" width="14.42578125" customWidth="1"/>
    <col min="1040" max="1041" width="11.42578125" customWidth="1"/>
    <col min="1042" max="1043" width="0" hidden="1" customWidth="1"/>
    <col min="1044" max="1044" width="11.42578125" customWidth="1"/>
    <col min="1045" max="1045" width="0" hidden="1" customWidth="1"/>
    <col min="1046" max="1046" width="13.85546875" customWidth="1"/>
    <col min="1047" max="1047" width="10.28515625" customWidth="1"/>
    <col min="1048" max="1048" width="13.85546875" customWidth="1"/>
    <col min="1049" max="1049" width="0" hidden="1" customWidth="1"/>
    <col min="1050" max="1050" width="14.7109375" customWidth="1"/>
    <col min="1051" max="1051" width="28.42578125" customWidth="1"/>
    <col min="1281" max="1281" width="5.85546875" customWidth="1"/>
    <col min="1282" max="1282" width="11.85546875" customWidth="1"/>
    <col min="1283" max="1283" width="16.28515625" customWidth="1"/>
    <col min="1284" max="1284" width="20.140625" customWidth="1"/>
    <col min="1285" max="1285" width="0" hidden="1" customWidth="1"/>
    <col min="1286" max="1287" width="5.85546875" customWidth="1"/>
    <col min="1288" max="1288" width="39.28515625" customWidth="1"/>
    <col min="1289" max="1289" width="11.42578125" customWidth="1"/>
    <col min="1290" max="1290" width="11.7109375" customWidth="1"/>
    <col min="1291" max="1291" width="12.28515625" customWidth="1"/>
    <col min="1292" max="1292" width="12.7109375" customWidth="1"/>
    <col min="1293" max="1293" width="11.42578125" customWidth="1"/>
    <col min="1294" max="1294" width="0" hidden="1" customWidth="1"/>
    <col min="1295" max="1295" width="14.42578125" customWidth="1"/>
    <col min="1296" max="1297" width="11.42578125" customWidth="1"/>
    <col min="1298" max="1299" width="0" hidden="1" customWidth="1"/>
    <col min="1300" max="1300" width="11.42578125" customWidth="1"/>
    <col min="1301" max="1301" width="0" hidden="1" customWidth="1"/>
    <col min="1302" max="1302" width="13.85546875" customWidth="1"/>
    <col min="1303" max="1303" width="10.28515625" customWidth="1"/>
    <col min="1304" max="1304" width="13.85546875" customWidth="1"/>
    <col min="1305" max="1305" width="0" hidden="1" customWidth="1"/>
    <col min="1306" max="1306" width="14.7109375" customWidth="1"/>
    <col min="1307" max="1307" width="28.42578125" customWidth="1"/>
    <col min="1537" max="1537" width="5.85546875" customWidth="1"/>
    <col min="1538" max="1538" width="11.85546875" customWidth="1"/>
    <col min="1539" max="1539" width="16.28515625" customWidth="1"/>
    <col min="1540" max="1540" width="20.140625" customWidth="1"/>
    <col min="1541" max="1541" width="0" hidden="1" customWidth="1"/>
    <col min="1542" max="1543" width="5.85546875" customWidth="1"/>
    <col min="1544" max="1544" width="39.28515625" customWidth="1"/>
    <col min="1545" max="1545" width="11.42578125" customWidth="1"/>
    <col min="1546" max="1546" width="11.7109375" customWidth="1"/>
    <col min="1547" max="1547" width="12.28515625" customWidth="1"/>
    <col min="1548" max="1548" width="12.7109375" customWidth="1"/>
    <col min="1549" max="1549" width="11.42578125" customWidth="1"/>
    <col min="1550" max="1550" width="0" hidden="1" customWidth="1"/>
    <col min="1551" max="1551" width="14.42578125" customWidth="1"/>
    <col min="1552" max="1553" width="11.42578125" customWidth="1"/>
    <col min="1554" max="1555" width="0" hidden="1" customWidth="1"/>
    <col min="1556" max="1556" width="11.42578125" customWidth="1"/>
    <col min="1557" max="1557" width="0" hidden="1" customWidth="1"/>
    <col min="1558" max="1558" width="13.85546875" customWidth="1"/>
    <col min="1559" max="1559" width="10.28515625" customWidth="1"/>
    <col min="1560" max="1560" width="13.85546875" customWidth="1"/>
    <col min="1561" max="1561" width="0" hidden="1" customWidth="1"/>
    <col min="1562" max="1562" width="14.7109375" customWidth="1"/>
    <col min="1563" max="1563" width="28.42578125" customWidth="1"/>
    <col min="1793" max="1793" width="5.85546875" customWidth="1"/>
    <col min="1794" max="1794" width="11.85546875" customWidth="1"/>
    <col min="1795" max="1795" width="16.28515625" customWidth="1"/>
    <col min="1796" max="1796" width="20.140625" customWidth="1"/>
    <col min="1797" max="1797" width="0" hidden="1" customWidth="1"/>
    <col min="1798" max="1799" width="5.85546875" customWidth="1"/>
    <col min="1800" max="1800" width="39.28515625" customWidth="1"/>
    <col min="1801" max="1801" width="11.42578125" customWidth="1"/>
    <col min="1802" max="1802" width="11.7109375" customWidth="1"/>
    <col min="1803" max="1803" width="12.28515625" customWidth="1"/>
    <col min="1804" max="1804" width="12.7109375" customWidth="1"/>
    <col min="1805" max="1805" width="11.42578125" customWidth="1"/>
    <col min="1806" max="1806" width="0" hidden="1" customWidth="1"/>
    <col min="1807" max="1807" width="14.42578125" customWidth="1"/>
    <col min="1808" max="1809" width="11.42578125" customWidth="1"/>
    <col min="1810" max="1811" width="0" hidden="1" customWidth="1"/>
    <col min="1812" max="1812" width="11.42578125" customWidth="1"/>
    <col min="1813" max="1813" width="0" hidden="1" customWidth="1"/>
    <col min="1814" max="1814" width="13.85546875" customWidth="1"/>
    <col min="1815" max="1815" width="10.28515625" customWidth="1"/>
    <col min="1816" max="1816" width="13.85546875" customWidth="1"/>
    <col min="1817" max="1817" width="0" hidden="1" customWidth="1"/>
    <col min="1818" max="1818" width="14.7109375" customWidth="1"/>
    <col min="1819" max="1819" width="28.42578125" customWidth="1"/>
    <col min="2049" max="2049" width="5.85546875" customWidth="1"/>
    <col min="2050" max="2050" width="11.85546875" customWidth="1"/>
    <col min="2051" max="2051" width="16.28515625" customWidth="1"/>
    <col min="2052" max="2052" width="20.140625" customWidth="1"/>
    <col min="2053" max="2053" width="0" hidden="1" customWidth="1"/>
    <col min="2054" max="2055" width="5.85546875" customWidth="1"/>
    <col min="2056" max="2056" width="39.28515625" customWidth="1"/>
    <col min="2057" max="2057" width="11.42578125" customWidth="1"/>
    <col min="2058" max="2058" width="11.7109375" customWidth="1"/>
    <col min="2059" max="2059" width="12.28515625" customWidth="1"/>
    <col min="2060" max="2060" width="12.7109375" customWidth="1"/>
    <col min="2061" max="2061" width="11.42578125" customWidth="1"/>
    <col min="2062" max="2062" width="0" hidden="1" customWidth="1"/>
    <col min="2063" max="2063" width="14.42578125" customWidth="1"/>
    <col min="2064" max="2065" width="11.42578125" customWidth="1"/>
    <col min="2066" max="2067" width="0" hidden="1" customWidth="1"/>
    <col min="2068" max="2068" width="11.42578125" customWidth="1"/>
    <col min="2069" max="2069" width="0" hidden="1" customWidth="1"/>
    <col min="2070" max="2070" width="13.85546875" customWidth="1"/>
    <col min="2071" max="2071" width="10.28515625" customWidth="1"/>
    <col min="2072" max="2072" width="13.85546875" customWidth="1"/>
    <col min="2073" max="2073" width="0" hidden="1" customWidth="1"/>
    <col min="2074" max="2074" width="14.7109375" customWidth="1"/>
    <col min="2075" max="2075" width="28.42578125" customWidth="1"/>
    <col min="2305" max="2305" width="5.85546875" customWidth="1"/>
    <col min="2306" max="2306" width="11.85546875" customWidth="1"/>
    <col min="2307" max="2307" width="16.28515625" customWidth="1"/>
    <col min="2308" max="2308" width="20.140625" customWidth="1"/>
    <col min="2309" max="2309" width="0" hidden="1" customWidth="1"/>
    <col min="2310" max="2311" width="5.85546875" customWidth="1"/>
    <col min="2312" max="2312" width="39.28515625" customWidth="1"/>
    <col min="2313" max="2313" width="11.42578125" customWidth="1"/>
    <col min="2314" max="2314" width="11.7109375" customWidth="1"/>
    <col min="2315" max="2315" width="12.28515625" customWidth="1"/>
    <col min="2316" max="2316" width="12.7109375" customWidth="1"/>
    <col min="2317" max="2317" width="11.42578125" customWidth="1"/>
    <col min="2318" max="2318" width="0" hidden="1" customWidth="1"/>
    <col min="2319" max="2319" width="14.42578125" customWidth="1"/>
    <col min="2320" max="2321" width="11.42578125" customWidth="1"/>
    <col min="2322" max="2323" width="0" hidden="1" customWidth="1"/>
    <col min="2324" max="2324" width="11.42578125" customWidth="1"/>
    <col min="2325" max="2325" width="0" hidden="1" customWidth="1"/>
    <col min="2326" max="2326" width="13.85546875" customWidth="1"/>
    <col min="2327" max="2327" width="10.28515625" customWidth="1"/>
    <col min="2328" max="2328" width="13.85546875" customWidth="1"/>
    <col min="2329" max="2329" width="0" hidden="1" customWidth="1"/>
    <col min="2330" max="2330" width="14.7109375" customWidth="1"/>
    <col min="2331" max="2331" width="28.42578125" customWidth="1"/>
    <col min="2561" max="2561" width="5.85546875" customWidth="1"/>
    <col min="2562" max="2562" width="11.85546875" customWidth="1"/>
    <col min="2563" max="2563" width="16.28515625" customWidth="1"/>
    <col min="2564" max="2564" width="20.140625" customWidth="1"/>
    <col min="2565" max="2565" width="0" hidden="1" customWidth="1"/>
    <col min="2566" max="2567" width="5.85546875" customWidth="1"/>
    <col min="2568" max="2568" width="39.28515625" customWidth="1"/>
    <col min="2569" max="2569" width="11.42578125" customWidth="1"/>
    <col min="2570" max="2570" width="11.7109375" customWidth="1"/>
    <col min="2571" max="2571" width="12.28515625" customWidth="1"/>
    <col min="2572" max="2572" width="12.7109375" customWidth="1"/>
    <col min="2573" max="2573" width="11.42578125" customWidth="1"/>
    <col min="2574" max="2574" width="0" hidden="1" customWidth="1"/>
    <col min="2575" max="2575" width="14.42578125" customWidth="1"/>
    <col min="2576" max="2577" width="11.42578125" customWidth="1"/>
    <col min="2578" max="2579" width="0" hidden="1" customWidth="1"/>
    <col min="2580" max="2580" width="11.42578125" customWidth="1"/>
    <col min="2581" max="2581" width="0" hidden="1" customWidth="1"/>
    <col min="2582" max="2582" width="13.85546875" customWidth="1"/>
    <col min="2583" max="2583" width="10.28515625" customWidth="1"/>
    <col min="2584" max="2584" width="13.85546875" customWidth="1"/>
    <col min="2585" max="2585" width="0" hidden="1" customWidth="1"/>
    <col min="2586" max="2586" width="14.7109375" customWidth="1"/>
    <col min="2587" max="2587" width="28.42578125" customWidth="1"/>
    <col min="2817" max="2817" width="5.85546875" customWidth="1"/>
    <col min="2818" max="2818" width="11.85546875" customWidth="1"/>
    <col min="2819" max="2819" width="16.28515625" customWidth="1"/>
    <col min="2820" max="2820" width="20.140625" customWidth="1"/>
    <col min="2821" max="2821" width="0" hidden="1" customWidth="1"/>
    <col min="2822" max="2823" width="5.85546875" customWidth="1"/>
    <col min="2824" max="2824" width="39.28515625" customWidth="1"/>
    <col min="2825" max="2825" width="11.42578125" customWidth="1"/>
    <col min="2826" max="2826" width="11.7109375" customWidth="1"/>
    <col min="2827" max="2827" width="12.28515625" customWidth="1"/>
    <col min="2828" max="2828" width="12.7109375" customWidth="1"/>
    <col min="2829" max="2829" width="11.42578125" customWidth="1"/>
    <col min="2830" max="2830" width="0" hidden="1" customWidth="1"/>
    <col min="2831" max="2831" width="14.42578125" customWidth="1"/>
    <col min="2832" max="2833" width="11.42578125" customWidth="1"/>
    <col min="2834" max="2835" width="0" hidden="1" customWidth="1"/>
    <col min="2836" max="2836" width="11.42578125" customWidth="1"/>
    <col min="2837" max="2837" width="0" hidden="1" customWidth="1"/>
    <col min="2838" max="2838" width="13.85546875" customWidth="1"/>
    <col min="2839" max="2839" width="10.28515625" customWidth="1"/>
    <col min="2840" max="2840" width="13.85546875" customWidth="1"/>
    <col min="2841" max="2841" width="0" hidden="1" customWidth="1"/>
    <col min="2842" max="2842" width="14.7109375" customWidth="1"/>
    <col min="2843" max="2843" width="28.42578125" customWidth="1"/>
    <col min="3073" max="3073" width="5.85546875" customWidth="1"/>
    <col min="3074" max="3074" width="11.85546875" customWidth="1"/>
    <col min="3075" max="3075" width="16.28515625" customWidth="1"/>
    <col min="3076" max="3076" width="20.140625" customWidth="1"/>
    <col min="3077" max="3077" width="0" hidden="1" customWidth="1"/>
    <col min="3078" max="3079" width="5.85546875" customWidth="1"/>
    <col min="3080" max="3080" width="39.28515625" customWidth="1"/>
    <col min="3081" max="3081" width="11.42578125" customWidth="1"/>
    <col min="3082" max="3082" width="11.7109375" customWidth="1"/>
    <col min="3083" max="3083" width="12.28515625" customWidth="1"/>
    <col min="3084" max="3084" width="12.7109375" customWidth="1"/>
    <col min="3085" max="3085" width="11.42578125" customWidth="1"/>
    <col min="3086" max="3086" width="0" hidden="1" customWidth="1"/>
    <col min="3087" max="3087" width="14.42578125" customWidth="1"/>
    <col min="3088" max="3089" width="11.42578125" customWidth="1"/>
    <col min="3090" max="3091" width="0" hidden="1" customWidth="1"/>
    <col min="3092" max="3092" width="11.42578125" customWidth="1"/>
    <col min="3093" max="3093" width="0" hidden="1" customWidth="1"/>
    <col min="3094" max="3094" width="13.85546875" customWidth="1"/>
    <col min="3095" max="3095" width="10.28515625" customWidth="1"/>
    <col min="3096" max="3096" width="13.85546875" customWidth="1"/>
    <col min="3097" max="3097" width="0" hidden="1" customWidth="1"/>
    <col min="3098" max="3098" width="14.7109375" customWidth="1"/>
    <col min="3099" max="3099" width="28.42578125" customWidth="1"/>
    <col min="3329" max="3329" width="5.85546875" customWidth="1"/>
    <col min="3330" max="3330" width="11.85546875" customWidth="1"/>
    <col min="3331" max="3331" width="16.28515625" customWidth="1"/>
    <col min="3332" max="3332" width="20.140625" customWidth="1"/>
    <col min="3333" max="3333" width="0" hidden="1" customWidth="1"/>
    <col min="3334" max="3335" width="5.85546875" customWidth="1"/>
    <col min="3336" max="3336" width="39.28515625" customWidth="1"/>
    <col min="3337" max="3337" width="11.42578125" customWidth="1"/>
    <col min="3338" max="3338" width="11.7109375" customWidth="1"/>
    <col min="3339" max="3339" width="12.28515625" customWidth="1"/>
    <col min="3340" max="3340" width="12.7109375" customWidth="1"/>
    <col min="3341" max="3341" width="11.42578125" customWidth="1"/>
    <col min="3342" max="3342" width="0" hidden="1" customWidth="1"/>
    <col min="3343" max="3343" width="14.42578125" customWidth="1"/>
    <col min="3344" max="3345" width="11.42578125" customWidth="1"/>
    <col min="3346" max="3347" width="0" hidden="1" customWidth="1"/>
    <col min="3348" max="3348" width="11.42578125" customWidth="1"/>
    <col min="3349" max="3349" width="0" hidden="1" customWidth="1"/>
    <col min="3350" max="3350" width="13.85546875" customWidth="1"/>
    <col min="3351" max="3351" width="10.28515625" customWidth="1"/>
    <col min="3352" max="3352" width="13.85546875" customWidth="1"/>
    <col min="3353" max="3353" width="0" hidden="1" customWidth="1"/>
    <col min="3354" max="3354" width="14.7109375" customWidth="1"/>
    <col min="3355" max="3355" width="28.42578125" customWidth="1"/>
    <col min="3585" max="3585" width="5.85546875" customWidth="1"/>
    <col min="3586" max="3586" width="11.85546875" customWidth="1"/>
    <col min="3587" max="3587" width="16.28515625" customWidth="1"/>
    <col min="3588" max="3588" width="20.140625" customWidth="1"/>
    <col min="3589" max="3589" width="0" hidden="1" customWidth="1"/>
    <col min="3590" max="3591" width="5.85546875" customWidth="1"/>
    <col min="3592" max="3592" width="39.28515625" customWidth="1"/>
    <col min="3593" max="3593" width="11.42578125" customWidth="1"/>
    <col min="3594" max="3594" width="11.7109375" customWidth="1"/>
    <col min="3595" max="3595" width="12.28515625" customWidth="1"/>
    <col min="3596" max="3596" width="12.7109375" customWidth="1"/>
    <col min="3597" max="3597" width="11.42578125" customWidth="1"/>
    <col min="3598" max="3598" width="0" hidden="1" customWidth="1"/>
    <col min="3599" max="3599" width="14.42578125" customWidth="1"/>
    <col min="3600" max="3601" width="11.42578125" customWidth="1"/>
    <col min="3602" max="3603" width="0" hidden="1" customWidth="1"/>
    <col min="3604" max="3604" width="11.42578125" customWidth="1"/>
    <col min="3605" max="3605" width="0" hidden="1" customWidth="1"/>
    <col min="3606" max="3606" width="13.85546875" customWidth="1"/>
    <col min="3607" max="3607" width="10.28515625" customWidth="1"/>
    <col min="3608" max="3608" width="13.85546875" customWidth="1"/>
    <col min="3609" max="3609" width="0" hidden="1" customWidth="1"/>
    <col min="3610" max="3610" width="14.7109375" customWidth="1"/>
    <col min="3611" max="3611" width="28.42578125" customWidth="1"/>
    <col min="3841" max="3841" width="5.85546875" customWidth="1"/>
    <col min="3842" max="3842" width="11.85546875" customWidth="1"/>
    <col min="3843" max="3843" width="16.28515625" customWidth="1"/>
    <col min="3844" max="3844" width="20.140625" customWidth="1"/>
    <col min="3845" max="3845" width="0" hidden="1" customWidth="1"/>
    <col min="3846" max="3847" width="5.85546875" customWidth="1"/>
    <col min="3848" max="3848" width="39.28515625" customWidth="1"/>
    <col min="3849" max="3849" width="11.42578125" customWidth="1"/>
    <col min="3850" max="3850" width="11.7109375" customWidth="1"/>
    <col min="3851" max="3851" width="12.28515625" customWidth="1"/>
    <col min="3852" max="3852" width="12.7109375" customWidth="1"/>
    <col min="3853" max="3853" width="11.42578125" customWidth="1"/>
    <col min="3854" max="3854" width="0" hidden="1" customWidth="1"/>
    <col min="3855" max="3855" width="14.42578125" customWidth="1"/>
    <col min="3856" max="3857" width="11.42578125" customWidth="1"/>
    <col min="3858" max="3859" width="0" hidden="1" customWidth="1"/>
    <col min="3860" max="3860" width="11.42578125" customWidth="1"/>
    <col min="3861" max="3861" width="0" hidden="1" customWidth="1"/>
    <col min="3862" max="3862" width="13.85546875" customWidth="1"/>
    <col min="3863" max="3863" width="10.28515625" customWidth="1"/>
    <col min="3864" max="3864" width="13.85546875" customWidth="1"/>
    <col min="3865" max="3865" width="0" hidden="1" customWidth="1"/>
    <col min="3866" max="3866" width="14.7109375" customWidth="1"/>
    <col min="3867" max="3867" width="28.42578125" customWidth="1"/>
    <col min="4097" max="4097" width="5.85546875" customWidth="1"/>
    <col min="4098" max="4098" width="11.85546875" customWidth="1"/>
    <col min="4099" max="4099" width="16.28515625" customWidth="1"/>
    <col min="4100" max="4100" width="20.140625" customWidth="1"/>
    <col min="4101" max="4101" width="0" hidden="1" customWidth="1"/>
    <col min="4102" max="4103" width="5.85546875" customWidth="1"/>
    <col min="4104" max="4104" width="39.28515625" customWidth="1"/>
    <col min="4105" max="4105" width="11.42578125" customWidth="1"/>
    <col min="4106" max="4106" width="11.7109375" customWidth="1"/>
    <col min="4107" max="4107" width="12.28515625" customWidth="1"/>
    <col min="4108" max="4108" width="12.7109375" customWidth="1"/>
    <col min="4109" max="4109" width="11.42578125" customWidth="1"/>
    <col min="4110" max="4110" width="0" hidden="1" customWidth="1"/>
    <col min="4111" max="4111" width="14.42578125" customWidth="1"/>
    <col min="4112" max="4113" width="11.42578125" customWidth="1"/>
    <col min="4114" max="4115" width="0" hidden="1" customWidth="1"/>
    <col min="4116" max="4116" width="11.42578125" customWidth="1"/>
    <col min="4117" max="4117" width="0" hidden="1" customWidth="1"/>
    <col min="4118" max="4118" width="13.85546875" customWidth="1"/>
    <col min="4119" max="4119" width="10.28515625" customWidth="1"/>
    <col min="4120" max="4120" width="13.85546875" customWidth="1"/>
    <col min="4121" max="4121" width="0" hidden="1" customWidth="1"/>
    <col min="4122" max="4122" width="14.7109375" customWidth="1"/>
    <col min="4123" max="4123" width="28.42578125" customWidth="1"/>
    <col min="4353" max="4353" width="5.85546875" customWidth="1"/>
    <col min="4354" max="4354" width="11.85546875" customWidth="1"/>
    <col min="4355" max="4355" width="16.28515625" customWidth="1"/>
    <col min="4356" max="4356" width="20.140625" customWidth="1"/>
    <col min="4357" max="4357" width="0" hidden="1" customWidth="1"/>
    <col min="4358" max="4359" width="5.85546875" customWidth="1"/>
    <col min="4360" max="4360" width="39.28515625" customWidth="1"/>
    <col min="4361" max="4361" width="11.42578125" customWidth="1"/>
    <col min="4362" max="4362" width="11.7109375" customWidth="1"/>
    <col min="4363" max="4363" width="12.28515625" customWidth="1"/>
    <col min="4364" max="4364" width="12.7109375" customWidth="1"/>
    <col min="4365" max="4365" width="11.42578125" customWidth="1"/>
    <col min="4366" max="4366" width="0" hidden="1" customWidth="1"/>
    <col min="4367" max="4367" width="14.42578125" customWidth="1"/>
    <col min="4368" max="4369" width="11.42578125" customWidth="1"/>
    <col min="4370" max="4371" width="0" hidden="1" customWidth="1"/>
    <col min="4372" max="4372" width="11.42578125" customWidth="1"/>
    <col min="4373" max="4373" width="0" hidden="1" customWidth="1"/>
    <col min="4374" max="4374" width="13.85546875" customWidth="1"/>
    <col min="4375" max="4375" width="10.28515625" customWidth="1"/>
    <col min="4376" max="4376" width="13.85546875" customWidth="1"/>
    <col min="4377" max="4377" width="0" hidden="1" customWidth="1"/>
    <col min="4378" max="4378" width="14.7109375" customWidth="1"/>
    <col min="4379" max="4379" width="28.42578125" customWidth="1"/>
    <col min="4609" max="4609" width="5.85546875" customWidth="1"/>
    <col min="4610" max="4610" width="11.85546875" customWidth="1"/>
    <col min="4611" max="4611" width="16.28515625" customWidth="1"/>
    <col min="4612" max="4612" width="20.140625" customWidth="1"/>
    <col min="4613" max="4613" width="0" hidden="1" customWidth="1"/>
    <col min="4614" max="4615" width="5.85546875" customWidth="1"/>
    <col min="4616" max="4616" width="39.28515625" customWidth="1"/>
    <col min="4617" max="4617" width="11.42578125" customWidth="1"/>
    <col min="4618" max="4618" width="11.7109375" customWidth="1"/>
    <col min="4619" max="4619" width="12.28515625" customWidth="1"/>
    <col min="4620" max="4620" width="12.7109375" customWidth="1"/>
    <col min="4621" max="4621" width="11.42578125" customWidth="1"/>
    <col min="4622" max="4622" width="0" hidden="1" customWidth="1"/>
    <col min="4623" max="4623" width="14.42578125" customWidth="1"/>
    <col min="4624" max="4625" width="11.42578125" customWidth="1"/>
    <col min="4626" max="4627" width="0" hidden="1" customWidth="1"/>
    <col min="4628" max="4628" width="11.42578125" customWidth="1"/>
    <col min="4629" max="4629" width="0" hidden="1" customWidth="1"/>
    <col min="4630" max="4630" width="13.85546875" customWidth="1"/>
    <col min="4631" max="4631" width="10.28515625" customWidth="1"/>
    <col min="4632" max="4632" width="13.85546875" customWidth="1"/>
    <col min="4633" max="4633" width="0" hidden="1" customWidth="1"/>
    <col min="4634" max="4634" width="14.7109375" customWidth="1"/>
    <col min="4635" max="4635" width="28.42578125" customWidth="1"/>
    <col min="4865" max="4865" width="5.85546875" customWidth="1"/>
    <col min="4866" max="4866" width="11.85546875" customWidth="1"/>
    <col min="4867" max="4867" width="16.28515625" customWidth="1"/>
    <col min="4868" max="4868" width="20.140625" customWidth="1"/>
    <col min="4869" max="4869" width="0" hidden="1" customWidth="1"/>
    <col min="4870" max="4871" width="5.85546875" customWidth="1"/>
    <col min="4872" max="4872" width="39.28515625" customWidth="1"/>
    <col min="4873" max="4873" width="11.42578125" customWidth="1"/>
    <col min="4874" max="4874" width="11.7109375" customWidth="1"/>
    <col min="4875" max="4875" width="12.28515625" customWidth="1"/>
    <col min="4876" max="4876" width="12.7109375" customWidth="1"/>
    <col min="4877" max="4877" width="11.42578125" customWidth="1"/>
    <col min="4878" max="4878" width="0" hidden="1" customWidth="1"/>
    <col min="4879" max="4879" width="14.42578125" customWidth="1"/>
    <col min="4880" max="4881" width="11.42578125" customWidth="1"/>
    <col min="4882" max="4883" width="0" hidden="1" customWidth="1"/>
    <col min="4884" max="4884" width="11.42578125" customWidth="1"/>
    <col min="4885" max="4885" width="0" hidden="1" customWidth="1"/>
    <col min="4886" max="4886" width="13.85546875" customWidth="1"/>
    <col min="4887" max="4887" width="10.28515625" customWidth="1"/>
    <col min="4888" max="4888" width="13.85546875" customWidth="1"/>
    <col min="4889" max="4889" width="0" hidden="1" customWidth="1"/>
    <col min="4890" max="4890" width="14.7109375" customWidth="1"/>
    <col min="4891" max="4891" width="28.42578125" customWidth="1"/>
    <col min="5121" max="5121" width="5.85546875" customWidth="1"/>
    <col min="5122" max="5122" width="11.85546875" customWidth="1"/>
    <col min="5123" max="5123" width="16.28515625" customWidth="1"/>
    <col min="5124" max="5124" width="20.140625" customWidth="1"/>
    <col min="5125" max="5125" width="0" hidden="1" customWidth="1"/>
    <col min="5126" max="5127" width="5.85546875" customWidth="1"/>
    <col min="5128" max="5128" width="39.28515625" customWidth="1"/>
    <col min="5129" max="5129" width="11.42578125" customWidth="1"/>
    <col min="5130" max="5130" width="11.7109375" customWidth="1"/>
    <col min="5131" max="5131" width="12.28515625" customWidth="1"/>
    <col min="5132" max="5132" width="12.7109375" customWidth="1"/>
    <col min="5133" max="5133" width="11.42578125" customWidth="1"/>
    <col min="5134" max="5134" width="0" hidden="1" customWidth="1"/>
    <col min="5135" max="5135" width="14.42578125" customWidth="1"/>
    <col min="5136" max="5137" width="11.42578125" customWidth="1"/>
    <col min="5138" max="5139" width="0" hidden="1" customWidth="1"/>
    <col min="5140" max="5140" width="11.42578125" customWidth="1"/>
    <col min="5141" max="5141" width="0" hidden="1" customWidth="1"/>
    <col min="5142" max="5142" width="13.85546875" customWidth="1"/>
    <col min="5143" max="5143" width="10.28515625" customWidth="1"/>
    <col min="5144" max="5144" width="13.85546875" customWidth="1"/>
    <col min="5145" max="5145" width="0" hidden="1" customWidth="1"/>
    <col min="5146" max="5146" width="14.7109375" customWidth="1"/>
    <col min="5147" max="5147" width="28.42578125" customWidth="1"/>
    <col min="5377" max="5377" width="5.85546875" customWidth="1"/>
    <col min="5378" max="5378" width="11.85546875" customWidth="1"/>
    <col min="5379" max="5379" width="16.28515625" customWidth="1"/>
    <col min="5380" max="5380" width="20.140625" customWidth="1"/>
    <col min="5381" max="5381" width="0" hidden="1" customWidth="1"/>
    <col min="5382" max="5383" width="5.85546875" customWidth="1"/>
    <col min="5384" max="5384" width="39.28515625" customWidth="1"/>
    <col min="5385" max="5385" width="11.42578125" customWidth="1"/>
    <col min="5386" max="5386" width="11.7109375" customWidth="1"/>
    <col min="5387" max="5387" width="12.28515625" customWidth="1"/>
    <col min="5388" max="5388" width="12.7109375" customWidth="1"/>
    <col min="5389" max="5389" width="11.42578125" customWidth="1"/>
    <col min="5390" max="5390" width="0" hidden="1" customWidth="1"/>
    <col min="5391" max="5391" width="14.42578125" customWidth="1"/>
    <col min="5392" max="5393" width="11.42578125" customWidth="1"/>
    <col min="5394" max="5395" width="0" hidden="1" customWidth="1"/>
    <col min="5396" max="5396" width="11.42578125" customWidth="1"/>
    <col min="5397" max="5397" width="0" hidden="1" customWidth="1"/>
    <col min="5398" max="5398" width="13.85546875" customWidth="1"/>
    <col min="5399" max="5399" width="10.28515625" customWidth="1"/>
    <col min="5400" max="5400" width="13.85546875" customWidth="1"/>
    <col min="5401" max="5401" width="0" hidden="1" customWidth="1"/>
    <col min="5402" max="5402" width="14.7109375" customWidth="1"/>
    <col min="5403" max="5403" width="28.42578125" customWidth="1"/>
    <col min="5633" max="5633" width="5.85546875" customWidth="1"/>
    <col min="5634" max="5634" width="11.85546875" customWidth="1"/>
    <col min="5635" max="5635" width="16.28515625" customWidth="1"/>
    <col min="5636" max="5636" width="20.140625" customWidth="1"/>
    <col min="5637" max="5637" width="0" hidden="1" customWidth="1"/>
    <col min="5638" max="5639" width="5.85546875" customWidth="1"/>
    <col min="5640" max="5640" width="39.28515625" customWidth="1"/>
    <col min="5641" max="5641" width="11.42578125" customWidth="1"/>
    <col min="5642" max="5642" width="11.7109375" customWidth="1"/>
    <col min="5643" max="5643" width="12.28515625" customWidth="1"/>
    <col min="5644" max="5644" width="12.7109375" customWidth="1"/>
    <col min="5645" max="5645" width="11.42578125" customWidth="1"/>
    <col min="5646" max="5646" width="0" hidden="1" customWidth="1"/>
    <col min="5647" max="5647" width="14.42578125" customWidth="1"/>
    <col min="5648" max="5649" width="11.42578125" customWidth="1"/>
    <col min="5650" max="5651" width="0" hidden="1" customWidth="1"/>
    <col min="5652" max="5652" width="11.42578125" customWidth="1"/>
    <col min="5653" max="5653" width="0" hidden="1" customWidth="1"/>
    <col min="5654" max="5654" width="13.85546875" customWidth="1"/>
    <col min="5655" max="5655" width="10.28515625" customWidth="1"/>
    <col min="5656" max="5656" width="13.85546875" customWidth="1"/>
    <col min="5657" max="5657" width="0" hidden="1" customWidth="1"/>
    <col min="5658" max="5658" width="14.7109375" customWidth="1"/>
    <col min="5659" max="5659" width="28.42578125" customWidth="1"/>
    <col min="5889" max="5889" width="5.85546875" customWidth="1"/>
    <col min="5890" max="5890" width="11.85546875" customWidth="1"/>
    <col min="5891" max="5891" width="16.28515625" customWidth="1"/>
    <col min="5892" max="5892" width="20.140625" customWidth="1"/>
    <col min="5893" max="5893" width="0" hidden="1" customWidth="1"/>
    <col min="5894" max="5895" width="5.85546875" customWidth="1"/>
    <col min="5896" max="5896" width="39.28515625" customWidth="1"/>
    <col min="5897" max="5897" width="11.42578125" customWidth="1"/>
    <col min="5898" max="5898" width="11.7109375" customWidth="1"/>
    <col min="5899" max="5899" width="12.28515625" customWidth="1"/>
    <col min="5900" max="5900" width="12.7109375" customWidth="1"/>
    <col min="5901" max="5901" width="11.42578125" customWidth="1"/>
    <col min="5902" max="5902" width="0" hidden="1" customWidth="1"/>
    <col min="5903" max="5903" width="14.42578125" customWidth="1"/>
    <col min="5904" max="5905" width="11.42578125" customWidth="1"/>
    <col min="5906" max="5907" width="0" hidden="1" customWidth="1"/>
    <col min="5908" max="5908" width="11.42578125" customWidth="1"/>
    <col min="5909" max="5909" width="0" hidden="1" customWidth="1"/>
    <col min="5910" max="5910" width="13.85546875" customWidth="1"/>
    <col min="5911" max="5911" width="10.28515625" customWidth="1"/>
    <col min="5912" max="5912" width="13.85546875" customWidth="1"/>
    <col min="5913" max="5913" width="0" hidden="1" customWidth="1"/>
    <col min="5914" max="5914" width="14.7109375" customWidth="1"/>
    <col min="5915" max="5915" width="28.42578125" customWidth="1"/>
    <col min="6145" max="6145" width="5.85546875" customWidth="1"/>
    <col min="6146" max="6146" width="11.85546875" customWidth="1"/>
    <col min="6147" max="6147" width="16.28515625" customWidth="1"/>
    <col min="6148" max="6148" width="20.140625" customWidth="1"/>
    <col min="6149" max="6149" width="0" hidden="1" customWidth="1"/>
    <col min="6150" max="6151" width="5.85546875" customWidth="1"/>
    <col min="6152" max="6152" width="39.28515625" customWidth="1"/>
    <col min="6153" max="6153" width="11.42578125" customWidth="1"/>
    <col min="6154" max="6154" width="11.7109375" customWidth="1"/>
    <col min="6155" max="6155" width="12.28515625" customWidth="1"/>
    <col min="6156" max="6156" width="12.7109375" customWidth="1"/>
    <col min="6157" max="6157" width="11.42578125" customWidth="1"/>
    <col min="6158" max="6158" width="0" hidden="1" customWidth="1"/>
    <col min="6159" max="6159" width="14.42578125" customWidth="1"/>
    <col min="6160" max="6161" width="11.42578125" customWidth="1"/>
    <col min="6162" max="6163" width="0" hidden="1" customWidth="1"/>
    <col min="6164" max="6164" width="11.42578125" customWidth="1"/>
    <col min="6165" max="6165" width="0" hidden="1" customWidth="1"/>
    <col min="6166" max="6166" width="13.85546875" customWidth="1"/>
    <col min="6167" max="6167" width="10.28515625" customWidth="1"/>
    <col min="6168" max="6168" width="13.85546875" customWidth="1"/>
    <col min="6169" max="6169" width="0" hidden="1" customWidth="1"/>
    <col min="6170" max="6170" width="14.7109375" customWidth="1"/>
    <col min="6171" max="6171" width="28.42578125" customWidth="1"/>
    <col min="6401" max="6401" width="5.85546875" customWidth="1"/>
    <col min="6402" max="6402" width="11.85546875" customWidth="1"/>
    <col min="6403" max="6403" width="16.28515625" customWidth="1"/>
    <col min="6404" max="6404" width="20.140625" customWidth="1"/>
    <col min="6405" max="6405" width="0" hidden="1" customWidth="1"/>
    <col min="6406" max="6407" width="5.85546875" customWidth="1"/>
    <col min="6408" max="6408" width="39.28515625" customWidth="1"/>
    <col min="6409" max="6409" width="11.42578125" customWidth="1"/>
    <col min="6410" max="6410" width="11.7109375" customWidth="1"/>
    <col min="6411" max="6411" width="12.28515625" customWidth="1"/>
    <col min="6412" max="6412" width="12.7109375" customWidth="1"/>
    <col min="6413" max="6413" width="11.42578125" customWidth="1"/>
    <col min="6414" max="6414" width="0" hidden="1" customWidth="1"/>
    <col min="6415" max="6415" width="14.42578125" customWidth="1"/>
    <col min="6416" max="6417" width="11.42578125" customWidth="1"/>
    <col min="6418" max="6419" width="0" hidden="1" customWidth="1"/>
    <col min="6420" max="6420" width="11.42578125" customWidth="1"/>
    <col min="6421" max="6421" width="0" hidden="1" customWidth="1"/>
    <col min="6422" max="6422" width="13.85546875" customWidth="1"/>
    <col min="6423" max="6423" width="10.28515625" customWidth="1"/>
    <col min="6424" max="6424" width="13.85546875" customWidth="1"/>
    <col min="6425" max="6425" width="0" hidden="1" customWidth="1"/>
    <col min="6426" max="6426" width="14.7109375" customWidth="1"/>
    <col min="6427" max="6427" width="28.42578125" customWidth="1"/>
    <col min="6657" max="6657" width="5.85546875" customWidth="1"/>
    <col min="6658" max="6658" width="11.85546875" customWidth="1"/>
    <col min="6659" max="6659" width="16.28515625" customWidth="1"/>
    <col min="6660" max="6660" width="20.140625" customWidth="1"/>
    <col min="6661" max="6661" width="0" hidden="1" customWidth="1"/>
    <col min="6662" max="6663" width="5.85546875" customWidth="1"/>
    <col min="6664" max="6664" width="39.28515625" customWidth="1"/>
    <col min="6665" max="6665" width="11.42578125" customWidth="1"/>
    <col min="6666" max="6666" width="11.7109375" customWidth="1"/>
    <col min="6667" max="6667" width="12.28515625" customWidth="1"/>
    <col min="6668" max="6668" width="12.7109375" customWidth="1"/>
    <col min="6669" max="6669" width="11.42578125" customWidth="1"/>
    <col min="6670" max="6670" width="0" hidden="1" customWidth="1"/>
    <col min="6671" max="6671" width="14.42578125" customWidth="1"/>
    <col min="6672" max="6673" width="11.42578125" customWidth="1"/>
    <col min="6674" max="6675" width="0" hidden="1" customWidth="1"/>
    <col min="6676" max="6676" width="11.42578125" customWidth="1"/>
    <col min="6677" max="6677" width="0" hidden="1" customWidth="1"/>
    <col min="6678" max="6678" width="13.85546875" customWidth="1"/>
    <col min="6679" max="6679" width="10.28515625" customWidth="1"/>
    <col min="6680" max="6680" width="13.85546875" customWidth="1"/>
    <col min="6681" max="6681" width="0" hidden="1" customWidth="1"/>
    <col min="6682" max="6682" width="14.7109375" customWidth="1"/>
    <col min="6683" max="6683" width="28.42578125" customWidth="1"/>
    <col min="6913" max="6913" width="5.85546875" customWidth="1"/>
    <col min="6914" max="6914" width="11.85546875" customWidth="1"/>
    <col min="6915" max="6915" width="16.28515625" customWidth="1"/>
    <col min="6916" max="6916" width="20.140625" customWidth="1"/>
    <col min="6917" max="6917" width="0" hidden="1" customWidth="1"/>
    <col min="6918" max="6919" width="5.85546875" customWidth="1"/>
    <col min="6920" max="6920" width="39.28515625" customWidth="1"/>
    <col min="6921" max="6921" width="11.42578125" customWidth="1"/>
    <col min="6922" max="6922" width="11.7109375" customWidth="1"/>
    <col min="6923" max="6923" width="12.28515625" customWidth="1"/>
    <col min="6924" max="6924" width="12.7109375" customWidth="1"/>
    <col min="6925" max="6925" width="11.42578125" customWidth="1"/>
    <col min="6926" max="6926" width="0" hidden="1" customWidth="1"/>
    <col min="6927" max="6927" width="14.42578125" customWidth="1"/>
    <col min="6928" max="6929" width="11.42578125" customWidth="1"/>
    <col min="6930" max="6931" width="0" hidden="1" customWidth="1"/>
    <col min="6932" max="6932" width="11.42578125" customWidth="1"/>
    <col min="6933" max="6933" width="0" hidden="1" customWidth="1"/>
    <col min="6934" max="6934" width="13.85546875" customWidth="1"/>
    <col min="6935" max="6935" width="10.28515625" customWidth="1"/>
    <col min="6936" max="6936" width="13.85546875" customWidth="1"/>
    <col min="6937" max="6937" width="0" hidden="1" customWidth="1"/>
    <col min="6938" max="6938" width="14.7109375" customWidth="1"/>
    <col min="6939" max="6939" width="28.42578125" customWidth="1"/>
    <col min="7169" max="7169" width="5.85546875" customWidth="1"/>
    <col min="7170" max="7170" width="11.85546875" customWidth="1"/>
    <col min="7171" max="7171" width="16.28515625" customWidth="1"/>
    <col min="7172" max="7172" width="20.140625" customWidth="1"/>
    <col min="7173" max="7173" width="0" hidden="1" customWidth="1"/>
    <col min="7174" max="7175" width="5.85546875" customWidth="1"/>
    <col min="7176" max="7176" width="39.28515625" customWidth="1"/>
    <col min="7177" max="7177" width="11.42578125" customWidth="1"/>
    <col min="7178" max="7178" width="11.7109375" customWidth="1"/>
    <col min="7179" max="7179" width="12.28515625" customWidth="1"/>
    <col min="7180" max="7180" width="12.7109375" customWidth="1"/>
    <col min="7181" max="7181" width="11.42578125" customWidth="1"/>
    <col min="7182" max="7182" width="0" hidden="1" customWidth="1"/>
    <col min="7183" max="7183" width="14.42578125" customWidth="1"/>
    <col min="7184" max="7185" width="11.42578125" customWidth="1"/>
    <col min="7186" max="7187" width="0" hidden="1" customWidth="1"/>
    <col min="7188" max="7188" width="11.42578125" customWidth="1"/>
    <col min="7189" max="7189" width="0" hidden="1" customWidth="1"/>
    <col min="7190" max="7190" width="13.85546875" customWidth="1"/>
    <col min="7191" max="7191" width="10.28515625" customWidth="1"/>
    <col min="7192" max="7192" width="13.85546875" customWidth="1"/>
    <col min="7193" max="7193" width="0" hidden="1" customWidth="1"/>
    <col min="7194" max="7194" width="14.7109375" customWidth="1"/>
    <col min="7195" max="7195" width="28.42578125" customWidth="1"/>
    <col min="7425" max="7425" width="5.85546875" customWidth="1"/>
    <col min="7426" max="7426" width="11.85546875" customWidth="1"/>
    <col min="7427" max="7427" width="16.28515625" customWidth="1"/>
    <col min="7428" max="7428" width="20.140625" customWidth="1"/>
    <col min="7429" max="7429" width="0" hidden="1" customWidth="1"/>
    <col min="7430" max="7431" width="5.85546875" customWidth="1"/>
    <col min="7432" max="7432" width="39.28515625" customWidth="1"/>
    <col min="7433" max="7433" width="11.42578125" customWidth="1"/>
    <col min="7434" max="7434" width="11.7109375" customWidth="1"/>
    <col min="7435" max="7435" width="12.28515625" customWidth="1"/>
    <col min="7436" max="7436" width="12.7109375" customWidth="1"/>
    <col min="7437" max="7437" width="11.42578125" customWidth="1"/>
    <col min="7438" max="7438" width="0" hidden="1" customWidth="1"/>
    <col min="7439" max="7439" width="14.42578125" customWidth="1"/>
    <col min="7440" max="7441" width="11.42578125" customWidth="1"/>
    <col min="7442" max="7443" width="0" hidden="1" customWidth="1"/>
    <col min="7444" max="7444" width="11.42578125" customWidth="1"/>
    <col min="7445" max="7445" width="0" hidden="1" customWidth="1"/>
    <col min="7446" max="7446" width="13.85546875" customWidth="1"/>
    <col min="7447" max="7447" width="10.28515625" customWidth="1"/>
    <col min="7448" max="7448" width="13.85546875" customWidth="1"/>
    <col min="7449" max="7449" width="0" hidden="1" customWidth="1"/>
    <col min="7450" max="7450" width="14.7109375" customWidth="1"/>
    <col min="7451" max="7451" width="28.42578125" customWidth="1"/>
    <col min="7681" max="7681" width="5.85546875" customWidth="1"/>
    <col min="7682" max="7682" width="11.85546875" customWidth="1"/>
    <col min="7683" max="7683" width="16.28515625" customWidth="1"/>
    <col min="7684" max="7684" width="20.140625" customWidth="1"/>
    <col min="7685" max="7685" width="0" hidden="1" customWidth="1"/>
    <col min="7686" max="7687" width="5.85546875" customWidth="1"/>
    <col min="7688" max="7688" width="39.28515625" customWidth="1"/>
    <col min="7689" max="7689" width="11.42578125" customWidth="1"/>
    <col min="7690" max="7690" width="11.7109375" customWidth="1"/>
    <col min="7691" max="7691" width="12.28515625" customWidth="1"/>
    <col min="7692" max="7692" width="12.7109375" customWidth="1"/>
    <col min="7693" max="7693" width="11.42578125" customWidth="1"/>
    <col min="7694" max="7694" width="0" hidden="1" customWidth="1"/>
    <col min="7695" max="7695" width="14.42578125" customWidth="1"/>
    <col min="7696" max="7697" width="11.42578125" customWidth="1"/>
    <col min="7698" max="7699" width="0" hidden="1" customWidth="1"/>
    <col min="7700" max="7700" width="11.42578125" customWidth="1"/>
    <col min="7701" max="7701" width="0" hidden="1" customWidth="1"/>
    <col min="7702" max="7702" width="13.85546875" customWidth="1"/>
    <col min="7703" max="7703" width="10.28515625" customWidth="1"/>
    <col min="7704" max="7704" width="13.85546875" customWidth="1"/>
    <col min="7705" max="7705" width="0" hidden="1" customWidth="1"/>
    <col min="7706" max="7706" width="14.7109375" customWidth="1"/>
    <col min="7707" max="7707" width="28.42578125" customWidth="1"/>
    <col min="7937" max="7937" width="5.85546875" customWidth="1"/>
    <col min="7938" max="7938" width="11.85546875" customWidth="1"/>
    <col min="7939" max="7939" width="16.28515625" customWidth="1"/>
    <col min="7940" max="7940" width="20.140625" customWidth="1"/>
    <col min="7941" max="7941" width="0" hidden="1" customWidth="1"/>
    <col min="7942" max="7943" width="5.85546875" customWidth="1"/>
    <col min="7944" max="7944" width="39.28515625" customWidth="1"/>
    <col min="7945" max="7945" width="11.42578125" customWidth="1"/>
    <col min="7946" max="7946" width="11.7109375" customWidth="1"/>
    <col min="7947" max="7947" width="12.28515625" customWidth="1"/>
    <col min="7948" max="7948" width="12.7109375" customWidth="1"/>
    <col min="7949" max="7949" width="11.42578125" customWidth="1"/>
    <col min="7950" max="7950" width="0" hidden="1" customWidth="1"/>
    <col min="7951" max="7951" width="14.42578125" customWidth="1"/>
    <col min="7952" max="7953" width="11.42578125" customWidth="1"/>
    <col min="7954" max="7955" width="0" hidden="1" customWidth="1"/>
    <col min="7956" max="7956" width="11.42578125" customWidth="1"/>
    <col min="7957" max="7957" width="0" hidden="1" customWidth="1"/>
    <col min="7958" max="7958" width="13.85546875" customWidth="1"/>
    <col min="7959" max="7959" width="10.28515625" customWidth="1"/>
    <col min="7960" max="7960" width="13.85546875" customWidth="1"/>
    <col min="7961" max="7961" width="0" hidden="1" customWidth="1"/>
    <col min="7962" max="7962" width="14.7109375" customWidth="1"/>
    <col min="7963" max="7963" width="28.42578125" customWidth="1"/>
    <col min="8193" max="8193" width="5.85546875" customWidth="1"/>
    <col min="8194" max="8194" width="11.85546875" customWidth="1"/>
    <col min="8195" max="8195" width="16.28515625" customWidth="1"/>
    <col min="8196" max="8196" width="20.140625" customWidth="1"/>
    <col min="8197" max="8197" width="0" hidden="1" customWidth="1"/>
    <col min="8198" max="8199" width="5.85546875" customWidth="1"/>
    <col min="8200" max="8200" width="39.28515625" customWidth="1"/>
    <col min="8201" max="8201" width="11.42578125" customWidth="1"/>
    <col min="8202" max="8202" width="11.7109375" customWidth="1"/>
    <col min="8203" max="8203" width="12.28515625" customWidth="1"/>
    <col min="8204" max="8204" width="12.7109375" customWidth="1"/>
    <col min="8205" max="8205" width="11.42578125" customWidth="1"/>
    <col min="8206" max="8206" width="0" hidden="1" customWidth="1"/>
    <col min="8207" max="8207" width="14.42578125" customWidth="1"/>
    <col min="8208" max="8209" width="11.42578125" customWidth="1"/>
    <col min="8210" max="8211" width="0" hidden="1" customWidth="1"/>
    <col min="8212" max="8212" width="11.42578125" customWidth="1"/>
    <col min="8213" max="8213" width="0" hidden="1" customWidth="1"/>
    <col min="8214" max="8214" width="13.85546875" customWidth="1"/>
    <col min="8215" max="8215" width="10.28515625" customWidth="1"/>
    <col min="8216" max="8216" width="13.85546875" customWidth="1"/>
    <col min="8217" max="8217" width="0" hidden="1" customWidth="1"/>
    <col min="8218" max="8218" width="14.7109375" customWidth="1"/>
    <col min="8219" max="8219" width="28.42578125" customWidth="1"/>
    <col min="8449" max="8449" width="5.85546875" customWidth="1"/>
    <col min="8450" max="8450" width="11.85546875" customWidth="1"/>
    <col min="8451" max="8451" width="16.28515625" customWidth="1"/>
    <col min="8452" max="8452" width="20.140625" customWidth="1"/>
    <col min="8453" max="8453" width="0" hidden="1" customWidth="1"/>
    <col min="8454" max="8455" width="5.85546875" customWidth="1"/>
    <col min="8456" max="8456" width="39.28515625" customWidth="1"/>
    <col min="8457" max="8457" width="11.42578125" customWidth="1"/>
    <col min="8458" max="8458" width="11.7109375" customWidth="1"/>
    <col min="8459" max="8459" width="12.28515625" customWidth="1"/>
    <col min="8460" max="8460" width="12.7109375" customWidth="1"/>
    <col min="8461" max="8461" width="11.42578125" customWidth="1"/>
    <col min="8462" max="8462" width="0" hidden="1" customWidth="1"/>
    <col min="8463" max="8463" width="14.42578125" customWidth="1"/>
    <col min="8464" max="8465" width="11.42578125" customWidth="1"/>
    <col min="8466" max="8467" width="0" hidden="1" customWidth="1"/>
    <col min="8468" max="8468" width="11.42578125" customWidth="1"/>
    <col min="8469" max="8469" width="0" hidden="1" customWidth="1"/>
    <col min="8470" max="8470" width="13.85546875" customWidth="1"/>
    <col min="8471" max="8471" width="10.28515625" customWidth="1"/>
    <col min="8472" max="8472" width="13.85546875" customWidth="1"/>
    <col min="8473" max="8473" width="0" hidden="1" customWidth="1"/>
    <col min="8474" max="8474" width="14.7109375" customWidth="1"/>
    <col min="8475" max="8475" width="28.42578125" customWidth="1"/>
    <col min="8705" max="8705" width="5.85546875" customWidth="1"/>
    <col min="8706" max="8706" width="11.85546875" customWidth="1"/>
    <col min="8707" max="8707" width="16.28515625" customWidth="1"/>
    <col min="8708" max="8708" width="20.140625" customWidth="1"/>
    <col min="8709" max="8709" width="0" hidden="1" customWidth="1"/>
    <col min="8710" max="8711" width="5.85546875" customWidth="1"/>
    <col min="8712" max="8712" width="39.28515625" customWidth="1"/>
    <col min="8713" max="8713" width="11.42578125" customWidth="1"/>
    <col min="8714" max="8714" width="11.7109375" customWidth="1"/>
    <col min="8715" max="8715" width="12.28515625" customWidth="1"/>
    <col min="8716" max="8716" width="12.7109375" customWidth="1"/>
    <col min="8717" max="8717" width="11.42578125" customWidth="1"/>
    <col min="8718" max="8718" width="0" hidden="1" customWidth="1"/>
    <col min="8719" max="8719" width="14.42578125" customWidth="1"/>
    <col min="8720" max="8721" width="11.42578125" customWidth="1"/>
    <col min="8722" max="8723" width="0" hidden="1" customWidth="1"/>
    <col min="8724" max="8724" width="11.42578125" customWidth="1"/>
    <col min="8725" max="8725" width="0" hidden="1" customWidth="1"/>
    <col min="8726" max="8726" width="13.85546875" customWidth="1"/>
    <col min="8727" max="8727" width="10.28515625" customWidth="1"/>
    <col min="8728" max="8728" width="13.85546875" customWidth="1"/>
    <col min="8729" max="8729" width="0" hidden="1" customWidth="1"/>
    <col min="8730" max="8730" width="14.7109375" customWidth="1"/>
    <col min="8731" max="8731" width="28.42578125" customWidth="1"/>
    <col min="8961" max="8961" width="5.85546875" customWidth="1"/>
    <col min="8962" max="8962" width="11.85546875" customWidth="1"/>
    <col min="8963" max="8963" width="16.28515625" customWidth="1"/>
    <col min="8964" max="8964" width="20.140625" customWidth="1"/>
    <col min="8965" max="8965" width="0" hidden="1" customWidth="1"/>
    <col min="8966" max="8967" width="5.85546875" customWidth="1"/>
    <col min="8968" max="8968" width="39.28515625" customWidth="1"/>
    <col min="8969" max="8969" width="11.42578125" customWidth="1"/>
    <col min="8970" max="8970" width="11.7109375" customWidth="1"/>
    <col min="8971" max="8971" width="12.28515625" customWidth="1"/>
    <col min="8972" max="8972" width="12.7109375" customWidth="1"/>
    <col min="8973" max="8973" width="11.42578125" customWidth="1"/>
    <col min="8974" max="8974" width="0" hidden="1" customWidth="1"/>
    <col min="8975" max="8975" width="14.42578125" customWidth="1"/>
    <col min="8976" max="8977" width="11.42578125" customWidth="1"/>
    <col min="8978" max="8979" width="0" hidden="1" customWidth="1"/>
    <col min="8980" max="8980" width="11.42578125" customWidth="1"/>
    <col min="8981" max="8981" width="0" hidden="1" customWidth="1"/>
    <col min="8982" max="8982" width="13.85546875" customWidth="1"/>
    <col min="8983" max="8983" width="10.28515625" customWidth="1"/>
    <col min="8984" max="8984" width="13.85546875" customWidth="1"/>
    <col min="8985" max="8985" width="0" hidden="1" customWidth="1"/>
    <col min="8986" max="8986" width="14.7109375" customWidth="1"/>
    <col min="8987" max="8987" width="28.42578125" customWidth="1"/>
    <col min="9217" max="9217" width="5.85546875" customWidth="1"/>
    <col min="9218" max="9218" width="11.85546875" customWidth="1"/>
    <col min="9219" max="9219" width="16.28515625" customWidth="1"/>
    <col min="9220" max="9220" width="20.140625" customWidth="1"/>
    <col min="9221" max="9221" width="0" hidden="1" customWidth="1"/>
    <col min="9222" max="9223" width="5.85546875" customWidth="1"/>
    <col min="9224" max="9224" width="39.28515625" customWidth="1"/>
    <col min="9225" max="9225" width="11.42578125" customWidth="1"/>
    <col min="9226" max="9226" width="11.7109375" customWidth="1"/>
    <col min="9227" max="9227" width="12.28515625" customWidth="1"/>
    <col min="9228" max="9228" width="12.7109375" customWidth="1"/>
    <col min="9229" max="9229" width="11.42578125" customWidth="1"/>
    <col min="9230" max="9230" width="0" hidden="1" customWidth="1"/>
    <col min="9231" max="9231" width="14.42578125" customWidth="1"/>
    <col min="9232" max="9233" width="11.42578125" customWidth="1"/>
    <col min="9234" max="9235" width="0" hidden="1" customWidth="1"/>
    <col min="9236" max="9236" width="11.42578125" customWidth="1"/>
    <col min="9237" max="9237" width="0" hidden="1" customWidth="1"/>
    <col min="9238" max="9238" width="13.85546875" customWidth="1"/>
    <col min="9239" max="9239" width="10.28515625" customWidth="1"/>
    <col min="9240" max="9240" width="13.85546875" customWidth="1"/>
    <col min="9241" max="9241" width="0" hidden="1" customWidth="1"/>
    <col min="9242" max="9242" width="14.7109375" customWidth="1"/>
    <col min="9243" max="9243" width="28.42578125" customWidth="1"/>
    <col min="9473" max="9473" width="5.85546875" customWidth="1"/>
    <col min="9474" max="9474" width="11.85546875" customWidth="1"/>
    <col min="9475" max="9475" width="16.28515625" customWidth="1"/>
    <col min="9476" max="9476" width="20.140625" customWidth="1"/>
    <col min="9477" max="9477" width="0" hidden="1" customWidth="1"/>
    <col min="9478" max="9479" width="5.85546875" customWidth="1"/>
    <col min="9480" max="9480" width="39.28515625" customWidth="1"/>
    <col min="9481" max="9481" width="11.42578125" customWidth="1"/>
    <col min="9482" max="9482" width="11.7109375" customWidth="1"/>
    <col min="9483" max="9483" width="12.28515625" customWidth="1"/>
    <col min="9484" max="9484" width="12.7109375" customWidth="1"/>
    <col min="9485" max="9485" width="11.42578125" customWidth="1"/>
    <col min="9486" max="9486" width="0" hidden="1" customWidth="1"/>
    <col min="9487" max="9487" width="14.42578125" customWidth="1"/>
    <col min="9488" max="9489" width="11.42578125" customWidth="1"/>
    <col min="9490" max="9491" width="0" hidden="1" customWidth="1"/>
    <col min="9492" max="9492" width="11.42578125" customWidth="1"/>
    <col min="9493" max="9493" width="0" hidden="1" customWidth="1"/>
    <col min="9494" max="9494" width="13.85546875" customWidth="1"/>
    <col min="9495" max="9495" width="10.28515625" customWidth="1"/>
    <col min="9496" max="9496" width="13.85546875" customWidth="1"/>
    <col min="9497" max="9497" width="0" hidden="1" customWidth="1"/>
    <col min="9498" max="9498" width="14.7109375" customWidth="1"/>
    <col min="9499" max="9499" width="28.42578125" customWidth="1"/>
    <col min="9729" max="9729" width="5.85546875" customWidth="1"/>
    <col min="9730" max="9730" width="11.85546875" customWidth="1"/>
    <col min="9731" max="9731" width="16.28515625" customWidth="1"/>
    <col min="9732" max="9732" width="20.140625" customWidth="1"/>
    <col min="9733" max="9733" width="0" hidden="1" customWidth="1"/>
    <col min="9734" max="9735" width="5.85546875" customWidth="1"/>
    <col min="9736" max="9736" width="39.28515625" customWidth="1"/>
    <col min="9737" max="9737" width="11.42578125" customWidth="1"/>
    <col min="9738" max="9738" width="11.7109375" customWidth="1"/>
    <col min="9739" max="9739" width="12.28515625" customWidth="1"/>
    <col min="9740" max="9740" width="12.7109375" customWidth="1"/>
    <col min="9741" max="9741" width="11.42578125" customWidth="1"/>
    <col min="9742" max="9742" width="0" hidden="1" customWidth="1"/>
    <col min="9743" max="9743" width="14.42578125" customWidth="1"/>
    <col min="9744" max="9745" width="11.42578125" customWidth="1"/>
    <col min="9746" max="9747" width="0" hidden="1" customWidth="1"/>
    <col min="9748" max="9748" width="11.42578125" customWidth="1"/>
    <col min="9749" max="9749" width="0" hidden="1" customWidth="1"/>
    <col min="9750" max="9750" width="13.85546875" customWidth="1"/>
    <col min="9751" max="9751" width="10.28515625" customWidth="1"/>
    <col min="9752" max="9752" width="13.85546875" customWidth="1"/>
    <col min="9753" max="9753" width="0" hidden="1" customWidth="1"/>
    <col min="9754" max="9754" width="14.7109375" customWidth="1"/>
    <col min="9755" max="9755" width="28.42578125" customWidth="1"/>
    <col min="9985" max="9985" width="5.85546875" customWidth="1"/>
    <col min="9986" max="9986" width="11.85546875" customWidth="1"/>
    <col min="9987" max="9987" width="16.28515625" customWidth="1"/>
    <col min="9988" max="9988" width="20.140625" customWidth="1"/>
    <col min="9989" max="9989" width="0" hidden="1" customWidth="1"/>
    <col min="9990" max="9991" width="5.85546875" customWidth="1"/>
    <col min="9992" max="9992" width="39.28515625" customWidth="1"/>
    <col min="9993" max="9993" width="11.42578125" customWidth="1"/>
    <col min="9994" max="9994" width="11.7109375" customWidth="1"/>
    <col min="9995" max="9995" width="12.28515625" customWidth="1"/>
    <col min="9996" max="9996" width="12.7109375" customWidth="1"/>
    <col min="9997" max="9997" width="11.42578125" customWidth="1"/>
    <col min="9998" max="9998" width="0" hidden="1" customWidth="1"/>
    <col min="9999" max="9999" width="14.42578125" customWidth="1"/>
    <col min="10000" max="10001" width="11.42578125" customWidth="1"/>
    <col min="10002" max="10003" width="0" hidden="1" customWidth="1"/>
    <col min="10004" max="10004" width="11.42578125" customWidth="1"/>
    <col min="10005" max="10005" width="0" hidden="1" customWidth="1"/>
    <col min="10006" max="10006" width="13.85546875" customWidth="1"/>
    <col min="10007" max="10007" width="10.28515625" customWidth="1"/>
    <col min="10008" max="10008" width="13.85546875" customWidth="1"/>
    <col min="10009" max="10009" width="0" hidden="1" customWidth="1"/>
    <col min="10010" max="10010" width="14.7109375" customWidth="1"/>
    <col min="10011" max="10011" width="28.42578125" customWidth="1"/>
    <col min="10241" max="10241" width="5.85546875" customWidth="1"/>
    <col min="10242" max="10242" width="11.85546875" customWidth="1"/>
    <col min="10243" max="10243" width="16.28515625" customWidth="1"/>
    <col min="10244" max="10244" width="20.140625" customWidth="1"/>
    <col min="10245" max="10245" width="0" hidden="1" customWidth="1"/>
    <col min="10246" max="10247" width="5.85546875" customWidth="1"/>
    <col min="10248" max="10248" width="39.28515625" customWidth="1"/>
    <col min="10249" max="10249" width="11.42578125" customWidth="1"/>
    <col min="10250" max="10250" width="11.7109375" customWidth="1"/>
    <col min="10251" max="10251" width="12.28515625" customWidth="1"/>
    <col min="10252" max="10252" width="12.7109375" customWidth="1"/>
    <col min="10253" max="10253" width="11.42578125" customWidth="1"/>
    <col min="10254" max="10254" width="0" hidden="1" customWidth="1"/>
    <col min="10255" max="10255" width="14.42578125" customWidth="1"/>
    <col min="10256" max="10257" width="11.42578125" customWidth="1"/>
    <col min="10258" max="10259" width="0" hidden="1" customWidth="1"/>
    <col min="10260" max="10260" width="11.42578125" customWidth="1"/>
    <col min="10261" max="10261" width="0" hidden="1" customWidth="1"/>
    <col min="10262" max="10262" width="13.85546875" customWidth="1"/>
    <col min="10263" max="10263" width="10.28515625" customWidth="1"/>
    <col min="10264" max="10264" width="13.85546875" customWidth="1"/>
    <col min="10265" max="10265" width="0" hidden="1" customWidth="1"/>
    <col min="10266" max="10266" width="14.7109375" customWidth="1"/>
    <col min="10267" max="10267" width="28.42578125" customWidth="1"/>
    <col min="10497" max="10497" width="5.85546875" customWidth="1"/>
    <col min="10498" max="10498" width="11.85546875" customWidth="1"/>
    <col min="10499" max="10499" width="16.28515625" customWidth="1"/>
    <col min="10500" max="10500" width="20.140625" customWidth="1"/>
    <col min="10501" max="10501" width="0" hidden="1" customWidth="1"/>
    <col min="10502" max="10503" width="5.85546875" customWidth="1"/>
    <col min="10504" max="10504" width="39.28515625" customWidth="1"/>
    <col min="10505" max="10505" width="11.42578125" customWidth="1"/>
    <col min="10506" max="10506" width="11.7109375" customWidth="1"/>
    <col min="10507" max="10507" width="12.28515625" customWidth="1"/>
    <col min="10508" max="10508" width="12.7109375" customWidth="1"/>
    <col min="10509" max="10509" width="11.42578125" customWidth="1"/>
    <col min="10510" max="10510" width="0" hidden="1" customWidth="1"/>
    <col min="10511" max="10511" width="14.42578125" customWidth="1"/>
    <col min="10512" max="10513" width="11.42578125" customWidth="1"/>
    <col min="10514" max="10515" width="0" hidden="1" customWidth="1"/>
    <col min="10516" max="10516" width="11.42578125" customWidth="1"/>
    <col min="10517" max="10517" width="0" hidden="1" customWidth="1"/>
    <col min="10518" max="10518" width="13.85546875" customWidth="1"/>
    <col min="10519" max="10519" width="10.28515625" customWidth="1"/>
    <col min="10520" max="10520" width="13.85546875" customWidth="1"/>
    <col min="10521" max="10521" width="0" hidden="1" customWidth="1"/>
    <col min="10522" max="10522" width="14.7109375" customWidth="1"/>
    <col min="10523" max="10523" width="28.42578125" customWidth="1"/>
    <col min="10753" max="10753" width="5.85546875" customWidth="1"/>
    <col min="10754" max="10754" width="11.85546875" customWidth="1"/>
    <col min="10755" max="10755" width="16.28515625" customWidth="1"/>
    <col min="10756" max="10756" width="20.140625" customWidth="1"/>
    <col min="10757" max="10757" width="0" hidden="1" customWidth="1"/>
    <col min="10758" max="10759" width="5.85546875" customWidth="1"/>
    <col min="10760" max="10760" width="39.28515625" customWidth="1"/>
    <col min="10761" max="10761" width="11.42578125" customWidth="1"/>
    <col min="10762" max="10762" width="11.7109375" customWidth="1"/>
    <col min="10763" max="10763" width="12.28515625" customWidth="1"/>
    <col min="10764" max="10764" width="12.7109375" customWidth="1"/>
    <col min="10765" max="10765" width="11.42578125" customWidth="1"/>
    <col min="10766" max="10766" width="0" hidden="1" customWidth="1"/>
    <col min="10767" max="10767" width="14.42578125" customWidth="1"/>
    <col min="10768" max="10769" width="11.42578125" customWidth="1"/>
    <col min="10770" max="10771" width="0" hidden="1" customWidth="1"/>
    <col min="10772" max="10772" width="11.42578125" customWidth="1"/>
    <col min="10773" max="10773" width="0" hidden="1" customWidth="1"/>
    <col min="10774" max="10774" width="13.85546875" customWidth="1"/>
    <col min="10775" max="10775" width="10.28515625" customWidth="1"/>
    <col min="10776" max="10776" width="13.85546875" customWidth="1"/>
    <col min="10777" max="10777" width="0" hidden="1" customWidth="1"/>
    <col min="10778" max="10778" width="14.7109375" customWidth="1"/>
    <col min="10779" max="10779" width="28.42578125" customWidth="1"/>
    <col min="11009" max="11009" width="5.85546875" customWidth="1"/>
    <col min="11010" max="11010" width="11.85546875" customWidth="1"/>
    <col min="11011" max="11011" width="16.28515625" customWidth="1"/>
    <col min="11012" max="11012" width="20.140625" customWidth="1"/>
    <col min="11013" max="11013" width="0" hidden="1" customWidth="1"/>
    <col min="11014" max="11015" width="5.85546875" customWidth="1"/>
    <col min="11016" max="11016" width="39.28515625" customWidth="1"/>
    <col min="11017" max="11017" width="11.42578125" customWidth="1"/>
    <col min="11018" max="11018" width="11.7109375" customWidth="1"/>
    <col min="11019" max="11019" width="12.28515625" customWidth="1"/>
    <col min="11020" max="11020" width="12.7109375" customWidth="1"/>
    <col min="11021" max="11021" width="11.42578125" customWidth="1"/>
    <col min="11022" max="11022" width="0" hidden="1" customWidth="1"/>
    <col min="11023" max="11023" width="14.42578125" customWidth="1"/>
    <col min="11024" max="11025" width="11.42578125" customWidth="1"/>
    <col min="11026" max="11027" width="0" hidden="1" customWidth="1"/>
    <col min="11028" max="11028" width="11.42578125" customWidth="1"/>
    <col min="11029" max="11029" width="0" hidden="1" customWidth="1"/>
    <col min="11030" max="11030" width="13.85546875" customWidth="1"/>
    <col min="11031" max="11031" width="10.28515625" customWidth="1"/>
    <col min="11032" max="11032" width="13.85546875" customWidth="1"/>
    <col min="11033" max="11033" width="0" hidden="1" customWidth="1"/>
    <col min="11034" max="11034" width="14.7109375" customWidth="1"/>
    <col min="11035" max="11035" width="28.42578125" customWidth="1"/>
    <col min="11265" max="11265" width="5.85546875" customWidth="1"/>
    <col min="11266" max="11266" width="11.85546875" customWidth="1"/>
    <col min="11267" max="11267" width="16.28515625" customWidth="1"/>
    <col min="11268" max="11268" width="20.140625" customWidth="1"/>
    <col min="11269" max="11269" width="0" hidden="1" customWidth="1"/>
    <col min="11270" max="11271" width="5.85546875" customWidth="1"/>
    <col min="11272" max="11272" width="39.28515625" customWidth="1"/>
    <col min="11273" max="11273" width="11.42578125" customWidth="1"/>
    <col min="11274" max="11274" width="11.7109375" customWidth="1"/>
    <col min="11275" max="11275" width="12.28515625" customWidth="1"/>
    <col min="11276" max="11276" width="12.7109375" customWidth="1"/>
    <col min="11277" max="11277" width="11.42578125" customWidth="1"/>
    <col min="11278" max="11278" width="0" hidden="1" customWidth="1"/>
    <col min="11279" max="11279" width="14.42578125" customWidth="1"/>
    <col min="11280" max="11281" width="11.42578125" customWidth="1"/>
    <col min="11282" max="11283" width="0" hidden="1" customWidth="1"/>
    <col min="11284" max="11284" width="11.42578125" customWidth="1"/>
    <col min="11285" max="11285" width="0" hidden="1" customWidth="1"/>
    <col min="11286" max="11286" width="13.85546875" customWidth="1"/>
    <col min="11287" max="11287" width="10.28515625" customWidth="1"/>
    <col min="11288" max="11288" width="13.85546875" customWidth="1"/>
    <col min="11289" max="11289" width="0" hidden="1" customWidth="1"/>
    <col min="11290" max="11290" width="14.7109375" customWidth="1"/>
    <col min="11291" max="11291" width="28.42578125" customWidth="1"/>
    <col min="11521" max="11521" width="5.85546875" customWidth="1"/>
    <col min="11522" max="11522" width="11.85546875" customWidth="1"/>
    <col min="11523" max="11523" width="16.28515625" customWidth="1"/>
    <col min="11524" max="11524" width="20.140625" customWidth="1"/>
    <col min="11525" max="11525" width="0" hidden="1" customWidth="1"/>
    <col min="11526" max="11527" width="5.85546875" customWidth="1"/>
    <col min="11528" max="11528" width="39.28515625" customWidth="1"/>
    <col min="11529" max="11529" width="11.42578125" customWidth="1"/>
    <col min="11530" max="11530" width="11.7109375" customWidth="1"/>
    <col min="11531" max="11531" width="12.28515625" customWidth="1"/>
    <col min="11532" max="11532" width="12.7109375" customWidth="1"/>
    <col min="11533" max="11533" width="11.42578125" customWidth="1"/>
    <col min="11534" max="11534" width="0" hidden="1" customWidth="1"/>
    <col min="11535" max="11535" width="14.42578125" customWidth="1"/>
    <col min="11536" max="11537" width="11.42578125" customWidth="1"/>
    <col min="11538" max="11539" width="0" hidden="1" customWidth="1"/>
    <col min="11540" max="11540" width="11.42578125" customWidth="1"/>
    <col min="11541" max="11541" width="0" hidden="1" customWidth="1"/>
    <col min="11542" max="11542" width="13.85546875" customWidth="1"/>
    <col min="11543" max="11543" width="10.28515625" customWidth="1"/>
    <col min="11544" max="11544" width="13.85546875" customWidth="1"/>
    <col min="11545" max="11545" width="0" hidden="1" customWidth="1"/>
    <col min="11546" max="11546" width="14.7109375" customWidth="1"/>
    <col min="11547" max="11547" width="28.42578125" customWidth="1"/>
    <col min="11777" max="11777" width="5.85546875" customWidth="1"/>
    <col min="11778" max="11778" width="11.85546875" customWidth="1"/>
    <col min="11779" max="11779" width="16.28515625" customWidth="1"/>
    <col min="11780" max="11780" width="20.140625" customWidth="1"/>
    <col min="11781" max="11781" width="0" hidden="1" customWidth="1"/>
    <col min="11782" max="11783" width="5.85546875" customWidth="1"/>
    <col min="11784" max="11784" width="39.28515625" customWidth="1"/>
    <col min="11785" max="11785" width="11.42578125" customWidth="1"/>
    <col min="11786" max="11786" width="11.7109375" customWidth="1"/>
    <col min="11787" max="11787" width="12.28515625" customWidth="1"/>
    <col min="11788" max="11788" width="12.7109375" customWidth="1"/>
    <col min="11789" max="11789" width="11.42578125" customWidth="1"/>
    <col min="11790" max="11790" width="0" hidden="1" customWidth="1"/>
    <col min="11791" max="11791" width="14.42578125" customWidth="1"/>
    <col min="11792" max="11793" width="11.42578125" customWidth="1"/>
    <col min="11794" max="11795" width="0" hidden="1" customWidth="1"/>
    <col min="11796" max="11796" width="11.42578125" customWidth="1"/>
    <col min="11797" max="11797" width="0" hidden="1" customWidth="1"/>
    <col min="11798" max="11798" width="13.85546875" customWidth="1"/>
    <col min="11799" max="11799" width="10.28515625" customWidth="1"/>
    <col min="11800" max="11800" width="13.85546875" customWidth="1"/>
    <col min="11801" max="11801" width="0" hidden="1" customWidth="1"/>
    <col min="11802" max="11802" width="14.7109375" customWidth="1"/>
    <col min="11803" max="11803" width="28.42578125" customWidth="1"/>
    <col min="12033" max="12033" width="5.85546875" customWidth="1"/>
    <col min="12034" max="12034" width="11.85546875" customWidth="1"/>
    <col min="12035" max="12035" width="16.28515625" customWidth="1"/>
    <col min="12036" max="12036" width="20.140625" customWidth="1"/>
    <col min="12037" max="12037" width="0" hidden="1" customWidth="1"/>
    <col min="12038" max="12039" width="5.85546875" customWidth="1"/>
    <col min="12040" max="12040" width="39.28515625" customWidth="1"/>
    <col min="12041" max="12041" width="11.42578125" customWidth="1"/>
    <col min="12042" max="12042" width="11.7109375" customWidth="1"/>
    <col min="12043" max="12043" width="12.28515625" customWidth="1"/>
    <col min="12044" max="12044" width="12.7109375" customWidth="1"/>
    <col min="12045" max="12045" width="11.42578125" customWidth="1"/>
    <col min="12046" max="12046" width="0" hidden="1" customWidth="1"/>
    <col min="12047" max="12047" width="14.42578125" customWidth="1"/>
    <col min="12048" max="12049" width="11.42578125" customWidth="1"/>
    <col min="12050" max="12051" width="0" hidden="1" customWidth="1"/>
    <col min="12052" max="12052" width="11.42578125" customWidth="1"/>
    <col min="12053" max="12053" width="0" hidden="1" customWidth="1"/>
    <col min="12054" max="12054" width="13.85546875" customWidth="1"/>
    <col min="12055" max="12055" width="10.28515625" customWidth="1"/>
    <col min="12056" max="12056" width="13.85546875" customWidth="1"/>
    <col min="12057" max="12057" width="0" hidden="1" customWidth="1"/>
    <col min="12058" max="12058" width="14.7109375" customWidth="1"/>
    <col min="12059" max="12059" width="28.42578125" customWidth="1"/>
    <col min="12289" max="12289" width="5.85546875" customWidth="1"/>
    <col min="12290" max="12290" width="11.85546875" customWidth="1"/>
    <col min="12291" max="12291" width="16.28515625" customWidth="1"/>
    <col min="12292" max="12292" width="20.140625" customWidth="1"/>
    <col min="12293" max="12293" width="0" hidden="1" customWidth="1"/>
    <col min="12294" max="12295" width="5.85546875" customWidth="1"/>
    <col min="12296" max="12296" width="39.28515625" customWidth="1"/>
    <col min="12297" max="12297" width="11.42578125" customWidth="1"/>
    <col min="12298" max="12298" width="11.7109375" customWidth="1"/>
    <col min="12299" max="12299" width="12.28515625" customWidth="1"/>
    <col min="12300" max="12300" width="12.7109375" customWidth="1"/>
    <col min="12301" max="12301" width="11.42578125" customWidth="1"/>
    <col min="12302" max="12302" width="0" hidden="1" customWidth="1"/>
    <col min="12303" max="12303" width="14.42578125" customWidth="1"/>
    <col min="12304" max="12305" width="11.42578125" customWidth="1"/>
    <col min="12306" max="12307" width="0" hidden="1" customWidth="1"/>
    <col min="12308" max="12308" width="11.42578125" customWidth="1"/>
    <col min="12309" max="12309" width="0" hidden="1" customWidth="1"/>
    <col min="12310" max="12310" width="13.85546875" customWidth="1"/>
    <col min="12311" max="12311" width="10.28515625" customWidth="1"/>
    <col min="12312" max="12312" width="13.85546875" customWidth="1"/>
    <col min="12313" max="12313" width="0" hidden="1" customWidth="1"/>
    <col min="12314" max="12314" width="14.7109375" customWidth="1"/>
    <col min="12315" max="12315" width="28.42578125" customWidth="1"/>
    <col min="12545" max="12545" width="5.85546875" customWidth="1"/>
    <col min="12546" max="12546" width="11.85546875" customWidth="1"/>
    <col min="12547" max="12547" width="16.28515625" customWidth="1"/>
    <col min="12548" max="12548" width="20.140625" customWidth="1"/>
    <col min="12549" max="12549" width="0" hidden="1" customWidth="1"/>
    <col min="12550" max="12551" width="5.85546875" customWidth="1"/>
    <col min="12552" max="12552" width="39.28515625" customWidth="1"/>
    <col min="12553" max="12553" width="11.42578125" customWidth="1"/>
    <col min="12554" max="12554" width="11.7109375" customWidth="1"/>
    <col min="12555" max="12555" width="12.28515625" customWidth="1"/>
    <col min="12556" max="12556" width="12.7109375" customWidth="1"/>
    <col min="12557" max="12557" width="11.42578125" customWidth="1"/>
    <col min="12558" max="12558" width="0" hidden="1" customWidth="1"/>
    <col min="12559" max="12559" width="14.42578125" customWidth="1"/>
    <col min="12560" max="12561" width="11.42578125" customWidth="1"/>
    <col min="12562" max="12563" width="0" hidden="1" customWidth="1"/>
    <col min="12564" max="12564" width="11.42578125" customWidth="1"/>
    <col min="12565" max="12565" width="0" hidden="1" customWidth="1"/>
    <col min="12566" max="12566" width="13.85546875" customWidth="1"/>
    <col min="12567" max="12567" width="10.28515625" customWidth="1"/>
    <col min="12568" max="12568" width="13.85546875" customWidth="1"/>
    <col min="12569" max="12569" width="0" hidden="1" customWidth="1"/>
    <col min="12570" max="12570" width="14.7109375" customWidth="1"/>
    <col min="12571" max="12571" width="28.42578125" customWidth="1"/>
    <col min="12801" max="12801" width="5.85546875" customWidth="1"/>
    <col min="12802" max="12802" width="11.85546875" customWidth="1"/>
    <col min="12803" max="12803" width="16.28515625" customWidth="1"/>
    <col min="12804" max="12804" width="20.140625" customWidth="1"/>
    <col min="12805" max="12805" width="0" hidden="1" customWidth="1"/>
    <col min="12806" max="12807" width="5.85546875" customWidth="1"/>
    <col min="12808" max="12808" width="39.28515625" customWidth="1"/>
    <col min="12809" max="12809" width="11.42578125" customWidth="1"/>
    <col min="12810" max="12810" width="11.7109375" customWidth="1"/>
    <col min="12811" max="12811" width="12.28515625" customWidth="1"/>
    <col min="12812" max="12812" width="12.7109375" customWidth="1"/>
    <col min="12813" max="12813" width="11.42578125" customWidth="1"/>
    <col min="12814" max="12814" width="0" hidden="1" customWidth="1"/>
    <col min="12815" max="12815" width="14.42578125" customWidth="1"/>
    <col min="12816" max="12817" width="11.42578125" customWidth="1"/>
    <col min="12818" max="12819" width="0" hidden="1" customWidth="1"/>
    <col min="12820" max="12820" width="11.42578125" customWidth="1"/>
    <col min="12821" max="12821" width="0" hidden="1" customWidth="1"/>
    <col min="12822" max="12822" width="13.85546875" customWidth="1"/>
    <col min="12823" max="12823" width="10.28515625" customWidth="1"/>
    <col min="12824" max="12824" width="13.85546875" customWidth="1"/>
    <col min="12825" max="12825" width="0" hidden="1" customWidth="1"/>
    <col min="12826" max="12826" width="14.7109375" customWidth="1"/>
    <col min="12827" max="12827" width="28.42578125" customWidth="1"/>
    <col min="13057" max="13057" width="5.85546875" customWidth="1"/>
    <col min="13058" max="13058" width="11.85546875" customWidth="1"/>
    <col min="13059" max="13059" width="16.28515625" customWidth="1"/>
    <col min="13060" max="13060" width="20.140625" customWidth="1"/>
    <col min="13061" max="13061" width="0" hidden="1" customWidth="1"/>
    <col min="13062" max="13063" width="5.85546875" customWidth="1"/>
    <col min="13064" max="13064" width="39.28515625" customWidth="1"/>
    <col min="13065" max="13065" width="11.42578125" customWidth="1"/>
    <col min="13066" max="13066" width="11.7109375" customWidth="1"/>
    <col min="13067" max="13067" width="12.28515625" customWidth="1"/>
    <col min="13068" max="13068" width="12.7109375" customWidth="1"/>
    <col min="13069" max="13069" width="11.42578125" customWidth="1"/>
    <col min="13070" max="13070" width="0" hidden="1" customWidth="1"/>
    <col min="13071" max="13071" width="14.42578125" customWidth="1"/>
    <col min="13072" max="13073" width="11.42578125" customWidth="1"/>
    <col min="13074" max="13075" width="0" hidden="1" customWidth="1"/>
    <col min="13076" max="13076" width="11.42578125" customWidth="1"/>
    <col min="13077" max="13077" width="0" hidden="1" customWidth="1"/>
    <col min="13078" max="13078" width="13.85546875" customWidth="1"/>
    <col min="13079" max="13079" width="10.28515625" customWidth="1"/>
    <col min="13080" max="13080" width="13.85546875" customWidth="1"/>
    <col min="13081" max="13081" width="0" hidden="1" customWidth="1"/>
    <col min="13082" max="13082" width="14.7109375" customWidth="1"/>
    <col min="13083" max="13083" width="28.42578125" customWidth="1"/>
    <col min="13313" max="13313" width="5.85546875" customWidth="1"/>
    <col min="13314" max="13314" width="11.85546875" customWidth="1"/>
    <col min="13315" max="13315" width="16.28515625" customWidth="1"/>
    <col min="13316" max="13316" width="20.140625" customWidth="1"/>
    <col min="13317" max="13317" width="0" hidden="1" customWidth="1"/>
    <col min="13318" max="13319" width="5.85546875" customWidth="1"/>
    <col min="13320" max="13320" width="39.28515625" customWidth="1"/>
    <col min="13321" max="13321" width="11.42578125" customWidth="1"/>
    <col min="13322" max="13322" width="11.7109375" customWidth="1"/>
    <col min="13323" max="13323" width="12.28515625" customWidth="1"/>
    <col min="13324" max="13324" width="12.7109375" customWidth="1"/>
    <col min="13325" max="13325" width="11.42578125" customWidth="1"/>
    <col min="13326" max="13326" width="0" hidden="1" customWidth="1"/>
    <col min="13327" max="13327" width="14.42578125" customWidth="1"/>
    <col min="13328" max="13329" width="11.42578125" customWidth="1"/>
    <col min="13330" max="13331" width="0" hidden="1" customWidth="1"/>
    <col min="13332" max="13332" width="11.42578125" customWidth="1"/>
    <col min="13333" max="13333" width="0" hidden="1" customWidth="1"/>
    <col min="13334" max="13334" width="13.85546875" customWidth="1"/>
    <col min="13335" max="13335" width="10.28515625" customWidth="1"/>
    <col min="13336" max="13336" width="13.85546875" customWidth="1"/>
    <col min="13337" max="13337" width="0" hidden="1" customWidth="1"/>
    <col min="13338" max="13338" width="14.7109375" customWidth="1"/>
    <col min="13339" max="13339" width="28.42578125" customWidth="1"/>
    <col min="13569" max="13569" width="5.85546875" customWidth="1"/>
    <col min="13570" max="13570" width="11.85546875" customWidth="1"/>
    <col min="13571" max="13571" width="16.28515625" customWidth="1"/>
    <col min="13572" max="13572" width="20.140625" customWidth="1"/>
    <col min="13573" max="13573" width="0" hidden="1" customWidth="1"/>
    <col min="13574" max="13575" width="5.85546875" customWidth="1"/>
    <col min="13576" max="13576" width="39.28515625" customWidth="1"/>
    <col min="13577" max="13577" width="11.42578125" customWidth="1"/>
    <col min="13578" max="13578" width="11.7109375" customWidth="1"/>
    <col min="13579" max="13579" width="12.28515625" customWidth="1"/>
    <col min="13580" max="13580" width="12.7109375" customWidth="1"/>
    <col min="13581" max="13581" width="11.42578125" customWidth="1"/>
    <col min="13582" max="13582" width="0" hidden="1" customWidth="1"/>
    <col min="13583" max="13583" width="14.42578125" customWidth="1"/>
    <col min="13584" max="13585" width="11.42578125" customWidth="1"/>
    <col min="13586" max="13587" width="0" hidden="1" customWidth="1"/>
    <col min="13588" max="13588" width="11.42578125" customWidth="1"/>
    <col min="13589" max="13589" width="0" hidden="1" customWidth="1"/>
    <col min="13590" max="13590" width="13.85546875" customWidth="1"/>
    <col min="13591" max="13591" width="10.28515625" customWidth="1"/>
    <col min="13592" max="13592" width="13.85546875" customWidth="1"/>
    <col min="13593" max="13593" width="0" hidden="1" customWidth="1"/>
    <col min="13594" max="13594" width="14.7109375" customWidth="1"/>
    <col min="13595" max="13595" width="28.42578125" customWidth="1"/>
    <col min="13825" max="13825" width="5.85546875" customWidth="1"/>
    <col min="13826" max="13826" width="11.85546875" customWidth="1"/>
    <col min="13827" max="13827" width="16.28515625" customWidth="1"/>
    <col min="13828" max="13828" width="20.140625" customWidth="1"/>
    <col min="13829" max="13829" width="0" hidden="1" customWidth="1"/>
    <col min="13830" max="13831" width="5.85546875" customWidth="1"/>
    <col min="13832" max="13832" width="39.28515625" customWidth="1"/>
    <col min="13833" max="13833" width="11.42578125" customWidth="1"/>
    <col min="13834" max="13834" width="11.7109375" customWidth="1"/>
    <col min="13835" max="13835" width="12.28515625" customWidth="1"/>
    <col min="13836" max="13836" width="12.7109375" customWidth="1"/>
    <col min="13837" max="13837" width="11.42578125" customWidth="1"/>
    <col min="13838" max="13838" width="0" hidden="1" customWidth="1"/>
    <col min="13839" max="13839" width="14.42578125" customWidth="1"/>
    <col min="13840" max="13841" width="11.42578125" customWidth="1"/>
    <col min="13842" max="13843" width="0" hidden="1" customWidth="1"/>
    <col min="13844" max="13844" width="11.42578125" customWidth="1"/>
    <col min="13845" max="13845" width="0" hidden="1" customWidth="1"/>
    <col min="13846" max="13846" width="13.85546875" customWidth="1"/>
    <col min="13847" max="13847" width="10.28515625" customWidth="1"/>
    <col min="13848" max="13848" width="13.85546875" customWidth="1"/>
    <col min="13849" max="13849" width="0" hidden="1" customWidth="1"/>
    <col min="13850" max="13850" width="14.7109375" customWidth="1"/>
    <col min="13851" max="13851" width="28.42578125" customWidth="1"/>
    <col min="14081" max="14081" width="5.85546875" customWidth="1"/>
    <col min="14082" max="14082" width="11.85546875" customWidth="1"/>
    <col min="14083" max="14083" width="16.28515625" customWidth="1"/>
    <col min="14084" max="14084" width="20.140625" customWidth="1"/>
    <col min="14085" max="14085" width="0" hidden="1" customWidth="1"/>
    <col min="14086" max="14087" width="5.85546875" customWidth="1"/>
    <col min="14088" max="14088" width="39.28515625" customWidth="1"/>
    <col min="14089" max="14089" width="11.42578125" customWidth="1"/>
    <col min="14090" max="14090" width="11.7109375" customWidth="1"/>
    <col min="14091" max="14091" width="12.28515625" customWidth="1"/>
    <col min="14092" max="14092" width="12.7109375" customWidth="1"/>
    <col min="14093" max="14093" width="11.42578125" customWidth="1"/>
    <col min="14094" max="14094" width="0" hidden="1" customWidth="1"/>
    <col min="14095" max="14095" width="14.42578125" customWidth="1"/>
    <col min="14096" max="14097" width="11.42578125" customWidth="1"/>
    <col min="14098" max="14099" width="0" hidden="1" customWidth="1"/>
    <col min="14100" max="14100" width="11.42578125" customWidth="1"/>
    <col min="14101" max="14101" width="0" hidden="1" customWidth="1"/>
    <col min="14102" max="14102" width="13.85546875" customWidth="1"/>
    <col min="14103" max="14103" width="10.28515625" customWidth="1"/>
    <col min="14104" max="14104" width="13.85546875" customWidth="1"/>
    <col min="14105" max="14105" width="0" hidden="1" customWidth="1"/>
    <col min="14106" max="14106" width="14.7109375" customWidth="1"/>
    <col min="14107" max="14107" width="28.42578125" customWidth="1"/>
    <col min="14337" max="14337" width="5.85546875" customWidth="1"/>
    <col min="14338" max="14338" width="11.85546875" customWidth="1"/>
    <col min="14339" max="14339" width="16.28515625" customWidth="1"/>
    <col min="14340" max="14340" width="20.140625" customWidth="1"/>
    <col min="14341" max="14341" width="0" hidden="1" customWidth="1"/>
    <col min="14342" max="14343" width="5.85546875" customWidth="1"/>
    <col min="14344" max="14344" width="39.28515625" customWidth="1"/>
    <col min="14345" max="14345" width="11.42578125" customWidth="1"/>
    <col min="14346" max="14346" width="11.7109375" customWidth="1"/>
    <col min="14347" max="14347" width="12.28515625" customWidth="1"/>
    <col min="14348" max="14348" width="12.7109375" customWidth="1"/>
    <col min="14349" max="14349" width="11.42578125" customWidth="1"/>
    <col min="14350" max="14350" width="0" hidden="1" customWidth="1"/>
    <col min="14351" max="14351" width="14.42578125" customWidth="1"/>
    <col min="14352" max="14353" width="11.42578125" customWidth="1"/>
    <col min="14354" max="14355" width="0" hidden="1" customWidth="1"/>
    <col min="14356" max="14356" width="11.42578125" customWidth="1"/>
    <col min="14357" max="14357" width="0" hidden="1" customWidth="1"/>
    <col min="14358" max="14358" width="13.85546875" customWidth="1"/>
    <col min="14359" max="14359" width="10.28515625" customWidth="1"/>
    <col min="14360" max="14360" width="13.85546875" customWidth="1"/>
    <col min="14361" max="14361" width="0" hidden="1" customWidth="1"/>
    <col min="14362" max="14362" width="14.7109375" customWidth="1"/>
    <col min="14363" max="14363" width="28.42578125" customWidth="1"/>
    <col min="14593" max="14593" width="5.85546875" customWidth="1"/>
    <col min="14594" max="14594" width="11.85546875" customWidth="1"/>
    <col min="14595" max="14595" width="16.28515625" customWidth="1"/>
    <col min="14596" max="14596" width="20.140625" customWidth="1"/>
    <col min="14597" max="14597" width="0" hidden="1" customWidth="1"/>
    <col min="14598" max="14599" width="5.85546875" customWidth="1"/>
    <col min="14600" max="14600" width="39.28515625" customWidth="1"/>
    <col min="14601" max="14601" width="11.42578125" customWidth="1"/>
    <col min="14602" max="14602" width="11.7109375" customWidth="1"/>
    <col min="14603" max="14603" width="12.28515625" customWidth="1"/>
    <col min="14604" max="14604" width="12.7109375" customWidth="1"/>
    <col min="14605" max="14605" width="11.42578125" customWidth="1"/>
    <col min="14606" max="14606" width="0" hidden="1" customWidth="1"/>
    <col min="14607" max="14607" width="14.42578125" customWidth="1"/>
    <col min="14608" max="14609" width="11.42578125" customWidth="1"/>
    <col min="14610" max="14611" width="0" hidden="1" customWidth="1"/>
    <col min="14612" max="14612" width="11.42578125" customWidth="1"/>
    <col min="14613" max="14613" width="0" hidden="1" customWidth="1"/>
    <col min="14614" max="14614" width="13.85546875" customWidth="1"/>
    <col min="14615" max="14615" width="10.28515625" customWidth="1"/>
    <col min="14616" max="14616" width="13.85546875" customWidth="1"/>
    <col min="14617" max="14617" width="0" hidden="1" customWidth="1"/>
    <col min="14618" max="14618" width="14.7109375" customWidth="1"/>
    <col min="14619" max="14619" width="28.42578125" customWidth="1"/>
    <col min="14849" max="14849" width="5.85546875" customWidth="1"/>
    <col min="14850" max="14850" width="11.85546875" customWidth="1"/>
    <col min="14851" max="14851" width="16.28515625" customWidth="1"/>
    <col min="14852" max="14852" width="20.140625" customWidth="1"/>
    <col min="14853" max="14853" width="0" hidden="1" customWidth="1"/>
    <col min="14854" max="14855" width="5.85546875" customWidth="1"/>
    <col min="14856" max="14856" width="39.28515625" customWidth="1"/>
    <col min="14857" max="14857" width="11.42578125" customWidth="1"/>
    <col min="14858" max="14858" width="11.7109375" customWidth="1"/>
    <col min="14859" max="14859" width="12.28515625" customWidth="1"/>
    <col min="14860" max="14860" width="12.7109375" customWidth="1"/>
    <col min="14861" max="14861" width="11.42578125" customWidth="1"/>
    <col min="14862" max="14862" width="0" hidden="1" customWidth="1"/>
    <col min="14863" max="14863" width="14.42578125" customWidth="1"/>
    <col min="14864" max="14865" width="11.42578125" customWidth="1"/>
    <col min="14866" max="14867" width="0" hidden="1" customWidth="1"/>
    <col min="14868" max="14868" width="11.42578125" customWidth="1"/>
    <col min="14869" max="14869" width="0" hidden="1" customWidth="1"/>
    <col min="14870" max="14870" width="13.85546875" customWidth="1"/>
    <col min="14871" max="14871" width="10.28515625" customWidth="1"/>
    <col min="14872" max="14872" width="13.85546875" customWidth="1"/>
    <col min="14873" max="14873" width="0" hidden="1" customWidth="1"/>
    <col min="14874" max="14874" width="14.7109375" customWidth="1"/>
    <col min="14875" max="14875" width="28.42578125" customWidth="1"/>
    <col min="15105" max="15105" width="5.85546875" customWidth="1"/>
    <col min="15106" max="15106" width="11.85546875" customWidth="1"/>
    <col min="15107" max="15107" width="16.28515625" customWidth="1"/>
    <col min="15108" max="15108" width="20.140625" customWidth="1"/>
    <col min="15109" max="15109" width="0" hidden="1" customWidth="1"/>
    <col min="15110" max="15111" width="5.85546875" customWidth="1"/>
    <col min="15112" max="15112" width="39.28515625" customWidth="1"/>
    <col min="15113" max="15113" width="11.42578125" customWidth="1"/>
    <col min="15114" max="15114" width="11.7109375" customWidth="1"/>
    <col min="15115" max="15115" width="12.28515625" customWidth="1"/>
    <col min="15116" max="15116" width="12.7109375" customWidth="1"/>
    <col min="15117" max="15117" width="11.42578125" customWidth="1"/>
    <col min="15118" max="15118" width="0" hidden="1" customWidth="1"/>
    <col min="15119" max="15119" width="14.42578125" customWidth="1"/>
    <col min="15120" max="15121" width="11.42578125" customWidth="1"/>
    <col min="15122" max="15123" width="0" hidden="1" customWidth="1"/>
    <col min="15124" max="15124" width="11.42578125" customWidth="1"/>
    <col min="15125" max="15125" width="0" hidden="1" customWidth="1"/>
    <col min="15126" max="15126" width="13.85546875" customWidth="1"/>
    <col min="15127" max="15127" width="10.28515625" customWidth="1"/>
    <col min="15128" max="15128" width="13.85546875" customWidth="1"/>
    <col min="15129" max="15129" width="0" hidden="1" customWidth="1"/>
    <col min="15130" max="15130" width="14.7109375" customWidth="1"/>
    <col min="15131" max="15131" width="28.42578125" customWidth="1"/>
    <col min="15361" max="15361" width="5.85546875" customWidth="1"/>
    <col min="15362" max="15362" width="11.85546875" customWidth="1"/>
    <col min="15363" max="15363" width="16.28515625" customWidth="1"/>
    <col min="15364" max="15364" width="20.140625" customWidth="1"/>
    <col min="15365" max="15365" width="0" hidden="1" customWidth="1"/>
    <col min="15366" max="15367" width="5.85546875" customWidth="1"/>
    <col min="15368" max="15368" width="39.28515625" customWidth="1"/>
    <col min="15369" max="15369" width="11.42578125" customWidth="1"/>
    <col min="15370" max="15370" width="11.7109375" customWidth="1"/>
    <col min="15371" max="15371" width="12.28515625" customWidth="1"/>
    <col min="15372" max="15372" width="12.7109375" customWidth="1"/>
    <col min="15373" max="15373" width="11.42578125" customWidth="1"/>
    <col min="15374" max="15374" width="0" hidden="1" customWidth="1"/>
    <col min="15375" max="15375" width="14.42578125" customWidth="1"/>
    <col min="15376" max="15377" width="11.42578125" customWidth="1"/>
    <col min="15378" max="15379" width="0" hidden="1" customWidth="1"/>
    <col min="15380" max="15380" width="11.42578125" customWidth="1"/>
    <col min="15381" max="15381" width="0" hidden="1" customWidth="1"/>
    <col min="15382" max="15382" width="13.85546875" customWidth="1"/>
    <col min="15383" max="15383" width="10.28515625" customWidth="1"/>
    <col min="15384" max="15384" width="13.85546875" customWidth="1"/>
    <col min="15385" max="15385" width="0" hidden="1" customWidth="1"/>
    <col min="15386" max="15386" width="14.7109375" customWidth="1"/>
    <col min="15387" max="15387" width="28.42578125" customWidth="1"/>
    <col min="15617" max="15617" width="5.85546875" customWidth="1"/>
    <col min="15618" max="15618" width="11.85546875" customWidth="1"/>
    <col min="15619" max="15619" width="16.28515625" customWidth="1"/>
    <col min="15620" max="15620" width="20.140625" customWidth="1"/>
    <col min="15621" max="15621" width="0" hidden="1" customWidth="1"/>
    <col min="15622" max="15623" width="5.85546875" customWidth="1"/>
    <col min="15624" max="15624" width="39.28515625" customWidth="1"/>
    <col min="15625" max="15625" width="11.42578125" customWidth="1"/>
    <col min="15626" max="15626" width="11.7109375" customWidth="1"/>
    <col min="15627" max="15627" width="12.28515625" customWidth="1"/>
    <col min="15628" max="15628" width="12.7109375" customWidth="1"/>
    <col min="15629" max="15629" width="11.42578125" customWidth="1"/>
    <col min="15630" max="15630" width="0" hidden="1" customWidth="1"/>
    <col min="15631" max="15631" width="14.42578125" customWidth="1"/>
    <col min="15632" max="15633" width="11.42578125" customWidth="1"/>
    <col min="15634" max="15635" width="0" hidden="1" customWidth="1"/>
    <col min="15636" max="15636" width="11.42578125" customWidth="1"/>
    <col min="15637" max="15637" width="0" hidden="1" customWidth="1"/>
    <col min="15638" max="15638" width="13.85546875" customWidth="1"/>
    <col min="15639" max="15639" width="10.28515625" customWidth="1"/>
    <col min="15640" max="15640" width="13.85546875" customWidth="1"/>
    <col min="15641" max="15641" width="0" hidden="1" customWidth="1"/>
    <col min="15642" max="15642" width="14.7109375" customWidth="1"/>
    <col min="15643" max="15643" width="28.42578125" customWidth="1"/>
    <col min="15873" max="15873" width="5.85546875" customWidth="1"/>
    <col min="15874" max="15874" width="11.85546875" customWidth="1"/>
    <col min="15875" max="15875" width="16.28515625" customWidth="1"/>
    <col min="15876" max="15876" width="20.140625" customWidth="1"/>
    <col min="15877" max="15877" width="0" hidden="1" customWidth="1"/>
    <col min="15878" max="15879" width="5.85546875" customWidth="1"/>
    <col min="15880" max="15880" width="39.28515625" customWidth="1"/>
    <col min="15881" max="15881" width="11.42578125" customWidth="1"/>
    <col min="15882" max="15882" width="11.7109375" customWidth="1"/>
    <col min="15883" max="15883" width="12.28515625" customWidth="1"/>
    <col min="15884" max="15884" width="12.7109375" customWidth="1"/>
    <col min="15885" max="15885" width="11.42578125" customWidth="1"/>
    <col min="15886" max="15886" width="0" hidden="1" customWidth="1"/>
    <col min="15887" max="15887" width="14.42578125" customWidth="1"/>
    <col min="15888" max="15889" width="11.42578125" customWidth="1"/>
    <col min="15890" max="15891" width="0" hidden="1" customWidth="1"/>
    <col min="15892" max="15892" width="11.42578125" customWidth="1"/>
    <col min="15893" max="15893" width="0" hidden="1" customWidth="1"/>
    <col min="15894" max="15894" width="13.85546875" customWidth="1"/>
    <col min="15895" max="15895" width="10.28515625" customWidth="1"/>
    <col min="15896" max="15896" width="13.85546875" customWidth="1"/>
    <col min="15897" max="15897" width="0" hidden="1" customWidth="1"/>
    <col min="15898" max="15898" width="14.7109375" customWidth="1"/>
    <col min="15899" max="15899" width="28.42578125" customWidth="1"/>
    <col min="16129" max="16129" width="5.85546875" customWidth="1"/>
    <col min="16130" max="16130" width="11.85546875" customWidth="1"/>
    <col min="16131" max="16131" width="16.28515625" customWidth="1"/>
    <col min="16132" max="16132" width="20.140625" customWidth="1"/>
    <col min="16133" max="16133" width="0" hidden="1" customWidth="1"/>
    <col min="16134" max="16135" width="5.85546875" customWidth="1"/>
    <col min="16136" max="16136" width="39.28515625" customWidth="1"/>
    <col min="16137" max="16137" width="11.42578125" customWidth="1"/>
    <col min="16138" max="16138" width="11.7109375" customWidth="1"/>
    <col min="16139" max="16139" width="12.28515625" customWidth="1"/>
    <col min="16140" max="16140" width="12.7109375" customWidth="1"/>
    <col min="16141" max="16141" width="11.42578125" customWidth="1"/>
    <col min="16142" max="16142" width="0" hidden="1" customWidth="1"/>
    <col min="16143" max="16143" width="14.42578125" customWidth="1"/>
    <col min="16144" max="16145" width="11.42578125" customWidth="1"/>
    <col min="16146" max="16147" width="0" hidden="1" customWidth="1"/>
    <col min="16148" max="16148" width="11.42578125" customWidth="1"/>
    <col min="16149" max="16149" width="0" hidden="1" customWidth="1"/>
    <col min="16150" max="16150" width="13.85546875" customWidth="1"/>
    <col min="16151" max="16151" width="10.28515625" customWidth="1"/>
    <col min="16152" max="16152" width="13.85546875" customWidth="1"/>
    <col min="16153" max="16153" width="0" hidden="1" customWidth="1"/>
    <col min="16154" max="16154" width="14.7109375" customWidth="1"/>
    <col min="16155" max="16155" width="28.42578125" customWidth="1"/>
  </cols>
  <sheetData>
    <row r="1" spans="1:254" s="8" customFormat="1" ht="15.75" x14ac:dyDescent="0.25">
      <c r="A1" s="1" t="s">
        <v>0</v>
      </c>
      <c r="B1" s="2"/>
      <c r="C1" s="3"/>
      <c r="D1" s="3"/>
      <c r="E1" s="3"/>
      <c r="F1" s="4"/>
      <c r="G1" s="4"/>
      <c r="H1" s="5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6"/>
      <c r="X1" s="4"/>
      <c r="Y1" s="4"/>
      <c r="Z1" s="4"/>
      <c r="AA1" s="7"/>
    </row>
    <row r="2" spans="1:254" s="10" customFormat="1" ht="15.75" x14ac:dyDescent="0.25">
      <c r="A2" s="90" t="s">
        <v>1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</row>
    <row r="3" spans="1:254" s="10" customFormat="1" ht="15.75" x14ac:dyDescent="0.25">
      <c r="A3" s="9" t="s">
        <v>2</v>
      </c>
      <c r="B3" s="11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12"/>
      <c r="X3" s="9"/>
      <c r="Y3" s="9"/>
      <c r="Z3" s="9"/>
      <c r="AA3" s="13"/>
    </row>
    <row r="4" spans="1:254" s="10" customFormat="1" ht="15.75" x14ac:dyDescent="0.25">
      <c r="A4" s="9" t="s">
        <v>3</v>
      </c>
      <c r="B4" s="11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2"/>
      <c r="X4" s="9"/>
      <c r="Y4" s="9"/>
      <c r="Z4" s="9"/>
      <c r="AA4" s="13"/>
    </row>
    <row r="5" spans="1:254" s="10" customFormat="1" ht="20.25" x14ac:dyDescent="0.25">
      <c r="A5" s="14"/>
      <c r="B5" s="15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6"/>
      <c r="X5" s="14"/>
      <c r="Y5" s="14"/>
      <c r="Z5" s="14"/>
      <c r="AA5" s="17"/>
    </row>
    <row r="6" spans="1:254" s="8" customFormat="1" ht="25.5" customHeight="1" x14ac:dyDescent="0.25">
      <c r="A6" s="91" t="s">
        <v>4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</row>
    <row r="7" spans="1:254" s="19" customFormat="1" ht="19.5" x14ac:dyDescent="0.25">
      <c r="A7" s="92" t="s">
        <v>5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</row>
    <row r="8" spans="1:254" s="19" customFormat="1" ht="19.5" x14ac:dyDescent="0.25">
      <c r="A8" s="18"/>
      <c r="B8" s="20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21"/>
      <c r="X8" s="18"/>
      <c r="Y8" s="18"/>
      <c r="Z8" s="18"/>
      <c r="AA8" s="22"/>
    </row>
    <row r="9" spans="1:254" s="35" customFormat="1" ht="15.75" customHeight="1" x14ac:dyDescent="0.25">
      <c r="A9" s="23"/>
      <c r="B9" s="24" t="s">
        <v>6</v>
      </c>
      <c r="C9" s="23" t="s">
        <v>7</v>
      </c>
      <c r="D9" s="23" t="s">
        <v>8</v>
      </c>
      <c r="E9" s="23" t="s">
        <v>9</v>
      </c>
      <c r="F9" s="25" t="s">
        <v>10</v>
      </c>
      <c r="G9" s="25" t="s">
        <v>11</v>
      </c>
      <c r="H9" s="23" t="s">
        <v>12</v>
      </c>
      <c r="I9" s="23" t="s">
        <v>13</v>
      </c>
      <c r="J9" s="23" t="s">
        <v>14</v>
      </c>
      <c r="K9" s="25" t="s">
        <v>15</v>
      </c>
      <c r="L9" s="25" t="s">
        <v>16</v>
      </c>
      <c r="M9" s="26" t="s">
        <v>17</v>
      </c>
      <c r="N9" s="26" t="s">
        <v>17</v>
      </c>
      <c r="O9" s="26" t="s">
        <v>17</v>
      </c>
      <c r="P9" s="27" t="s">
        <v>18</v>
      </c>
      <c r="Q9" s="27" t="s">
        <v>18</v>
      </c>
      <c r="R9" s="27" t="s">
        <v>18</v>
      </c>
      <c r="S9" s="27" t="s">
        <v>18</v>
      </c>
      <c r="T9" s="27" t="s">
        <v>18</v>
      </c>
      <c r="U9" s="27"/>
      <c r="V9" s="28" t="s">
        <v>19</v>
      </c>
      <c r="W9" s="29" t="s">
        <v>20</v>
      </c>
      <c r="X9" s="30" t="s">
        <v>21</v>
      </c>
      <c r="Y9" s="31"/>
      <c r="Z9" s="32"/>
      <c r="AA9" s="33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</row>
    <row r="10" spans="1:254" s="37" customFormat="1" ht="32.25" customHeight="1" x14ac:dyDescent="0.25">
      <c r="A10" s="86" t="s">
        <v>22</v>
      </c>
      <c r="B10" s="93" t="s">
        <v>23</v>
      </c>
      <c r="C10" s="86" t="s">
        <v>24</v>
      </c>
      <c r="D10" s="86" t="s">
        <v>25</v>
      </c>
      <c r="E10" s="86" t="s">
        <v>26</v>
      </c>
      <c r="F10" s="89" t="s">
        <v>27</v>
      </c>
      <c r="G10" s="89" t="s">
        <v>28</v>
      </c>
      <c r="H10" s="86" t="s">
        <v>29</v>
      </c>
      <c r="I10" s="88" t="s">
        <v>30</v>
      </c>
      <c r="J10" s="88" t="s">
        <v>31</v>
      </c>
      <c r="K10" s="89" t="s">
        <v>32</v>
      </c>
      <c r="L10" s="89" t="s">
        <v>33</v>
      </c>
      <c r="M10" s="76" t="s">
        <v>34</v>
      </c>
      <c r="N10" s="76"/>
      <c r="O10" s="76"/>
      <c r="P10" s="76" t="s">
        <v>35</v>
      </c>
      <c r="Q10" s="76"/>
      <c r="R10" s="76"/>
      <c r="S10" s="76"/>
      <c r="T10" s="76"/>
      <c r="U10" s="76"/>
      <c r="V10" s="77" t="s">
        <v>36</v>
      </c>
      <c r="W10" s="79" t="s">
        <v>37</v>
      </c>
      <c r="X10" s="81" t="s">
        <v>38</v>
      </c>
      <c r="Y10" s="81" t="s">
        <v>39</v>
      </c>
      <c r="Z10" s="84" t="s">
        <v>40</v>
      </c>
      <c r="AA10" s="76" t="s">
        <v>41</v>
      </c>
    </row>
    <row r="11" spans="1:254" s="37" customFormat="1" ht="129.75" customHeight="1" x14ac:dyDescent="0.25">
      <c r="A11" s="87"/>
      <c r="B11" s="94"/>
      <c r="C11" s="87"/>
      <c r="D11" s="87"/>
      <c r="E11" s="87"/>
      <c r="F11" s="82"/>
      <c r="G11" s="82"/>
      <c r="H11" s="87"/>
      <c r="I11" s="87"/>
      <c r="J11" s="87"/>
      <c r="K11" s="82"/>
      <c r="L11" s="82"/>
      <c r="M11" s="38" t="s">
        <v>42</v>
      </c>
      <c r="N11" s="38" t="s">
        <v>43</v>
      </c>
      <c r="O11" s="39" t="s">
        <v>44</v>
      </c>
      <c r="P11" s="38" t="s">
        <v>45</v>
      </c>
      <c r="Q11" s="38" t="s">
        <v>46</v>
      </c>
      <c r="R11" s="38" t="s">
        <v>47</v>
      </c>
      <c r="S11" s="38" t="s">
        <v>48</v>
      </c>
      <c r="T11" s="38" t="s">
        <v>49</v>
      </c>
      <c r="U11" s="38" t="s">
        <v>50</v>
      </c>
      <c r="V11" s="78"/>
      <c r="W11" s="80"/>
      <c r="X11" s="82"/>
      <c r="Y11" s="83"/>
      <c r="Z11" s="85"/>
      <c r="AA11" s="76"/>
    </row>
    <row r="12" spans="1:254" s="41" customFormat="1" ht="26.25" customHeight="1" x14ac:dyDescent="0.25">
      <c r="A12" s="62" t="s">
        <v>51</v>
      </c>
      <c r="B12" s="67">
        <v>44954</v>
      </c>
      <c r="C12" s="61" t="s">
        <v>52</v>
      </c>
      <c r="D12" s="62" t="s">
        <v>53</v>
      </c>
      <c r="E12" s="62"/>
      <c r="F12" s="63"/>
      <c r="G12" s="63">
        <v>1</v>
      </c>
      <c r="H12" s="64" t="s">
        <v>54</v>
      </c>
      <c r="I12" s="62" t="s">
        <v>55</v>
      </c>
      <c r="J12" s="62" t="s">
        <v>55</v>
      </c>
      <c r="K12" s="63">
        <v>0</v>
      </c>
      <c r="L12" s="63">
        <v>0</v>
      </c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40"/>
      <c r="X12" s="63">
        <v>3800000</v>
      </c>
      <c r="Y12" s="68"/>
      <c r="Z12" s="68">
        <f>+X12+SUM(K12:V12)</f>
        <v>3800000</v>
      </c>
      <c r="AA12" s="69"/>
    </row>
    <row r="13" spans="1:254" s="41" customFormat="1" ht="26.25" customHeight="1" x14ac:dyDescent="0.25">
      <c r="A13" s="62" t="s">
        <v>56</v>
      </c>
      <c r="B13" s="67">
        <v>44955</v>
      </c>
      <c r="C13" s="61" t="s">
        <v>57</v>
      </c>
      <c r="D13" s="62" t="s">
        <v>58</v>
      </c>
      <c r="E13" s="62"/>
      <c r="F13" s="63"/>
      <c r="G13" s="63">
        <v>1</v>
      </c>
      <c r="H13" s="64" t="s">
        <v>59</v>
      </c>
      <c r="I13" s="62" t="s">
        <v>60</v>
      </c>
      <c r="J13" s="62" t="s">
        <v>60</v>
      </c>
      <c r="K13" s="63">
        <v>0</v>
      </c>
      <c r="L13" s="63">
        <v>0</v>
      </c>
      <c r="M13" s="63"/>
      <c r="N13" s="63"/>
      <c r="O13" s="63">
        <v>130000</v>
      </c>
      <c r="P13" s="63"/>
      <c r="Q13" s="63"/>
      <c r="R13" s="63"/>
      <c r="S13" s="63"/>
      <c r="T13" s="63"/>
      <c r="U13" s="63"/>
      <c r="V13" s="63"/>
      <c r="W13" s="40"/>
      <c r="X13" s="63">
        <v>6800000</v>
      </c>
      <c r="Y13" s="68"/>
      <c r="Z13" s="68">
        <f t="shared" ref="Z13:Z76" si="0">+X13+SUM(K13:V13)</f>
        <v>6930000</v>
      </c>
      <c r="AA13" s="69"/>
    </row>
    <row r="14" spans="1:254" s="41" customFormat="1" ht="26.25" customHeight="1" x14ac:dyDescent="0.25">
      <c r="A14" s="62" t="s">
        <v>61</v>
      </c>
      <c r="B14" s="67">
        <v>44955</v>
      </c>
      <c r="C14" s="61" t="s">
        <v>57</v>
      </c>
      <c r="D14" s="62" t="s">
        <v>62</v>
      </c>
      <c r="E14" s="62"/>
      <c r="F14" s="63"/>
      <c r="G14" s="63">
        <v>1</v>
      </c>
      <c r="H14" s="64" t="s">
        <v>59</v>
      </c>
      <c r="I14" s="62" t="s">
        <v>60</v>
      </c>
      <c r="J14" s="62" t="s">
        <v>60</v>
      </c>
      <c r="K14" s="63">
        <v>0</v>
      </c>
      <c r="L14" s="63">
        <v>0</v>
      </c>
      <c r="M14" s="63"/>
      <c r="N14" s="63"/>
      <c r="O14" s="63">
        <v>130000</v>
      </c>
      <c r="P14" s="63"/>
      <c r="Q14" s="63"/>
      <c r="R14" s="63"/>
      <c r="S14" s="63"/>
      <c r="T14" s="63"/>
      <c r="U14" s="63"/>
      <c r="V14" s="63"/>
      <c r="W14" s="40"/>
      <c r="X14" s="63">
        <v>6800000</v>
      </c>
      <c r="Y14" s="68"/>
      <c r="Z14" s="68">
        <f t="shared" si="0"/>
        <v>6930000</v>
      </c>
      <c r="AA14" s="69"/>
    </row>
    <row r="15" spans="1:254" s="41" customFormat="1" ht="26.25" customHeight="1" x14ac:dyDescent="0.25">
      <c r="A15" s="62" t="s">
        <v>63</v>
      </c>
      <c r="B15" s="67">
        <v>44956</v>
      </c>
      <c r="C15" s="61" t="s">
        <v>57</v>
      </c>
      <c r="D15" s="62" t="s">
        <v>64</v>
      </c>
      <c r="E15" s="62"/>
      <c r="F15" s="63"/>
      <c r="G15" s="63">
        <v>1</v>
      </c>
      <c r="H15" s="64" t="s">
        <v>59</v>
      </c>
      <c r="I15" s="62" t="s">
        <v>65</v>
      </c>
      <c r="J15" s="62" t="s">
        <v>66</v>
      </c>
      <c r="K15" s="63">
        <v>0</v>
      </c>
      <c r="L15" s="63">
        <v>0</v>
      </c>
      <c r="M15" s="63"/>
      <c r="N15" s="63"/>
      <c r="O15" s="63">
        <v>130000</v>
      </c>
      <c r="P15" s="63"/>
      <c r="Q15" s="63"/>
      <c r="R15" s="63"/>
      <c r="S15" s="63"/>
      <c r="T15" s="63"/>
      <c r="U15" s="63"/>
      <c r="V15" s="63"/>
      <c r="W15" s="40"/>
      <c r="X15" s="63">
        <v>6800000</v>
      </c>
      <c r="Y15" s="68"/>
      <c r="Z15" s="68">
        <f t="shared" si="0"/>
        <v>6930000</v>
      </c>
      <c r="AA15" s="69"/>
    </row>
    <row r="16" spans="1:254" s="41" customFormat="1" ht="26.25" customHeight="1" x14ac:dyDescent="0.25">
      <c r="A16" s="62" t="s">
        <v>67</v>
      </c>
      <c r="B16" s="67">
        <v>44956</v>
      </c>
      <c r="C16" s="61" t="s">
        <v>57</v>
      </c>
      <c r="D16" s="62" t="s">
        <v>68</v>
      </c>
      <c r="E16" s="62"/>
      <c r="F16" s="63"/>
      <c r="G16" s="63">
        <v>1</v>
      </c>
      <c r="H16" s="64" t="s">
        <v>59</v>
      </c>
      <c r="I16" s="62" t="s">
        <v>65</v>
      </c>
      <c r="J16" s="62" t="s">
        <v>66</v>
      </c>
      <c r="K16" s="63">
        <v>0</v>
      </c>
      <c r="L16" s="63">
        <v>0</v>
      </c>
      <c r="M16" s="63"/>
      <c r="N16" s="63"/>
      <c r="O16" s="63">
        <v>130000</v>
      </c>
      <c r="P16" s="63"/>
      <c r="Q16" s="63"/>
      <c r="R16" s="63"/>
      <c r="S16" s="63"/>
      <c r="T16" s="63"/>
      <c r="U16" s="63"/>
      <c r="V16" s="63"/>
      <c r="W16" s="40"/>
      <c r="X16" s="63">
        <v>6800000</v>
      </c>
      <c r="Y16" s="68"/>
      <c r="Z16" s="68">
        <f t="shared" si="0"/>
        <v>6930000</v>
      </c>
      <c r="AA16" s="69"/>
    </row>
    <row r="17" spans="1:27" s="41" customFormat="1" ht="26.25" customHeight="1" x14ac:dyDescent="0.25">
      <c r="A17" s="62" t="s">
        <v>69</v>
      </c>
      <c r="B17" s="67">
        <v>44956</v>
      </c>
      <c r="C17" s="61" t="s">
        <v>57</v>
      </c>
      <c r="D17" s="62" t="s">
        <v>70</v>
      </c>
      <c r="E17" s="62"/>
      <c r="F17" s="63"/>
      <c r="G17" s="63">
        <v>1</v>
      </c>
      <c r="H17" s="64" t="s">
        <v>59</v>
      </c>
      <c r="I17" s="62" t="s">
        <v>71</v>
      </c>
      <c r="J17" s="62" t="s">
        <v>71</v>
      </c>
      <c r="K17" s="63">
        <v>0</v>
      </c>
      <c r="L17" s="63">
        <v>0</v>
      </c>
      <c r="M17" s="63"/>
      <c r="N17" s="63"/>
      <c r="O17" s="63">
        <v>130000</v>
      </c>
      <c r="P17" s="63"/>
      <c r="Q17" s="63"/>
      <c r="R17" s="63"/>
      <c r="S17" s="63"/>
      <c r="T17" s="63"/>
      <c r="U17" s="63"/>
      <c r="V17" s="63"/>
      <c r="W17" s="40"/>
      <c r="X17" s="63">
        <v>6800000</v>
      </c>
      <c r="Y17" s="68"/>
      <c r="Z17" s="68">
        <f t="shared" si="0"/>
        <v>6930000</v>
      </c>
      <c r="AA17" s="69"/>
    </row>
    <row r="18" spans="1:27" s="41" customFormat="1" ht="26.25" customHeight="1" x14ac:dyDescent="0.25">
      <c r="A18" s="62" t="s">
        <v>72</v>
      </c>
      <c r="B18" s="67">
        <v>44956</v>
      </c>
      <c r="C18" s="61" t="s">
        <v>57</v>
      </c>
      <c r="D18" s="62" t="s">
        <v>73</v>
      </c>
      <c r="E18" s="62"/>
      <c r="F18" s="63"/>
      <c r="G18" s="63">
        <v>1</v>
      </c>
      <c r="H18" s="64" t="s">
        <v>59</v>
      </c>
      <c r="I18" s="62" t="s">
        <v>71</v>
      </c>
      <c r="J18" s="62" t="s">
        <v>71</v>
      </c>
      <c r="K18" s="63">
        <v>0</v>
      </c>
      <c r="L18" s="63">
        <v>0</v>
      </c>
      <c r="M18" s="63"/>
      <c r="N18" s="63"/>
      <c r="O18" s="63">
        <v>130000</v>
      </c>
      <c r="P18" s="63"/>
      <c r="Q18" s="63"/>
      <c r="R18" s="63"/>
      <c r="S18" s="63"/>
      <c r="T18" s="63"/>
      <c r="U18" s="63"/>
      <c r="V18" s="63"/>
      <c r="W18" s="40"/>
      <c r="X18" s="63">
        <v>6800000</v>
      </c>
      <c r="Y18" s="68"/>
      <c r="Z18" s="68">
        <f t="shared" si="0"/>
        <v>6930000</v>
      </c>
      <c r="AA18" s="69"/>
    </row>
    <row r="19" spans="1:27" s="41" customFormat="1" ht="26.25" customHeight="1" x14ac:dyDescent="0.25">
      <c r="A19" s="62" t="s">
        <v>74</v>
      </c>
      <c r="B19" s="67">
        <v>44956</v>
      </c>
      <c r="C19" s="61" t="s">
        <v>75</v>
      </c>
      <c r="D19" s="62" t="s">
        <v>76</v>
      </c>
      <c r="E19" s="62"/>
      <c r="F19" s="63"/>
      <c r="G19" s="63">
        <v>1</v>
      </c>
      <c r="H19" s="64" t="s">
        <v>77</v>
      </c>
      <c r="I19" s="65" t="s">
        <v>65</v>
      </c>
      <c r="J19" s="62" t="s">
        <v>78</v>
      </c>
      <c r="K19" s="63">
        <v>0</v>
      </c>
      <c r="L19" s="63">
        <v>0</v>
      </c>
      <c r="M19" s="63"/>
      <c r="N19" s="63"/>
      <c r="O19" s="63"/>
      <c r="P19" s="63">
        <v>100000</v>
      </c>
      <c r="Q19" s="63"/>
      <c r="R19" s="63"/>
      <c r="S19" s="63"/>
      <c r="T19" s="63"/>
      <c r="U19" s="63"/>
      <c r="V19" s="63"/>
      <c r="W19" s="40"/>
      <c r="X19" s="63">
        <v>5500000</v>
      </c>
      <c r="Y19" s="68"/>
      <c r="Z19" s="68">
        <f t="shared" si="0"/>
        <v>5600000</v>
      </c>
      <c r="AA19" s="69"/>
    </row>
    <row r="20" spans="1:27" s="41" customFormat="1" ht="26.25" customHeight="1" x14ac:dyDescent="0.25">
      <c r="A20" s="62" t="s">
        <v>79</v>
      </c>
      <c r="B20" s="67">
        <v>44956</v>
      </c>
      <c r="C20" s="61" t="s">
        <v>80</v>
      </c>
      <c r="D20" s="62" t="s">
        <v>81</v>
      </c>
      <c r="E20" s="62"/>
      <c r="F20" s="63">
        <v>1</v>
      </c>
      <c r="G20" s="63"/>
      <c r="H20" s="64" t="s">
        <v>82</v>
      </c>
      <c r="I20" s="65" t="s">
        <v>83</v>
      </c>
      <c r="J20" s="65" t="s">
        <v>83</v>
      </c>
      <c r="K20" s="63">
        <v>0</v>
      </c>
      <c r="L20" s="63">
        <v>0</v>
      </c>
      <c r="M20" s="63"/>
      <c r="N20" s="63"/>
      <c r="O20" s="63">
        <v>130000</v>
      </c>
      <c r="P20" s="63">
        <v>150000</v>
      </c>
      <c r="Q20" s="63"/>
      <c r="R20" s="63"/>
      <c r="S20" s="63"/>
      <c r="T20" s="63"/>
      <c r="U20" s="63"/>
      <c r="V20" s="63"/>
      <c r="W20" s="40"/>
      <c r="X20" s="63">
        <v>6600000</v>
      </c>
      <c r="Y20" s="68"/>
      <c r="Z20" s="68">
        <f t="shared" si="0"/>
        <v>6880000</v>
      </c>
      <c r="AA20" s="69"/>
    </row>
    <row r="21" spans="1:27" s="41" customFormat="1" ht="26.25" customHeight="1" x14ac:dyDescent="0.25">
      <c r="A21" s="62" t="s">
        <v>84</v>
      </c>
      <c r="B21" s="67">
        <v>44956</v>
      </c>
      <c r="C21" s="61" t="s">
        <v>57</v>
      </c>
      <c r="D21" s="62" t="s">
        <v>85</v>
      </c>
      <c r="E21" s="62"/>
      <c r="F21" s="63"/>
      <c r="G21" s="63">
        <v>1</v>
      </c>
      <c r="H21" s="64" t="s">
        <v>59</v>
      </c>
      <c r="I21" s="62"/>
      <c r="J21" s="62" t="s">
        <v>71</v>
      </c>
      <c r="K21" s="63">
        <v>0</v>
      </c>
      <c r="L21" s="63">
        <v>0</v>
      </c>
      <c r="M21" s="63"/>
      <c r="N21" s="63"/>
      <c r="O21" s="63">
        <v>130000</v>
      </c>
      <c r="P21" s="63"/>
      <c r="Q21" s="63"/>
      <c r="R21" s="63"/>
      <c r="S21" s="63"/>
      <c r="T21" s="63"/>
      <c r="U21" s="63"/>
      <c r="V21" s="63"/>
      <c r="W21" s="40"/>
      <c r="X21" s="63">
        <v>5800000</v>
      </c>
      <c r="Y21" s="68"/>
      <c r="Z21" s="68">
        <f t="shared" si="0"/>
        <v>5930000</v>
      </c>
      <c r="AA21" s="69" t="s">
        <v>86</v>
      </c>
    </row>
    <row r="22" spans="1:27" s="41" customFormat="1" ht="26.25" customHeight="1" x14ac:dyDescent="0.25">
      <c r="A22" s="62" t="s">
        <v>87</v>
      </c>
      <c r="B22" s="67">
        <v>44956</v>
      </c>
      <c r="C22" s="61" t="s">
        <v>88</v>
      </c>
      <c r="D22" s="62" t="s">
        <v>89</v>
      </c>
      <c r="E22" s="62"/>
      <c r="F22" s="63">
        <v>1</v>
      </c>
      <c r="G22" s="63"/>
      <c r="H22" s="64" t="s">
        <v>90</v>
      </c>
      <c r="I22" s="62"/>
      <c r="J22" s="62" t="s">
        <v>60</v>
      </c>
      <c r="K22" s="62"/>
      <c r="L22" s="63">
        <v>0</v>
      </c>
      <c r="M22" s="63"/>
      <c r="N22" s="63"/>
      <c r="O22" s="63"/>
      <c r="P22" s="63">
        <v>170000</v>
      </c>
      <c r="Q22" s="63"/>
      <c r="R22" s="63"/>
      <c r="S22" s="63"/>
      <c r="T22" s="63"/>
      <c r="U22" s="63"/>
      <c r="V22" s="63"/>
      <c r="W22" s="40">
        <v>0.75</v>
      </c>
      <c r="X22" s="63">
        <v>2700000</v>
      </c>
      <c r="Y22" s="68"/>
      <c r="Z22" s="68">
        <f t="shared" si="0"/>
        <v>2870000</v>
      </c>
      <c r="AA22" s="69"/>
    </row>
    <row r="23" spans="1:27" s="41" customFormat="1" ht="26.25" customHeight="1" x14ac:dyDescent="0.25">
      <c r="A23" s="62" t="s">
        <v>91</v>
      </c>
      <c r="B23" s="67">
        <v>44956</v>
      </c>
      <c r="C23" s="61" t="s">
        <v>92</v>
      </c>
      <c r="D23" s="62" t="s">
        <v>93</v>
      </c>
      <c r="E23" s="62"/>
      <c r="F23" s="63">
        <v>1</v>
      </c>
      <c r="G23" s="63"/>
      <c r="H23" s="64" t="s">
        <v>94</v>
      </c>
      <c r="I23" s="62"/>
      <c r="J23" s="62" t="s">
        <v>95</v>
      </c>
      <c r="K23" s="63">
        <v>0</v>
      </c>
      <c r="L23" s="63">
        <v>0</v>
      </c>
      <c r="M23" s="63"/>
      <c r="N23" s="63"/>
      <c r="O23" s="63">
        <v>130000</v>
      </c>
      <c r="P23" s="63">
        <v>50000</v>
      </c>
      <c r="Q23" s="63"/>
      <c r="R23" s="63"/>
      <c r="S23" s="63"/>
      <c r="T23" s="63">
        <v>50000</v>
      </c>
      <c r="U23" s="63"/>
      <c r="V23" s="63"/>
      <c r="W23" s="40">
        <v>0.75</v>
      </c>
      <c r="X23" s="63">
        <v>3375000</v>
      </c>
      <c r="Y23" s="68"/>
      <c r="Z23" s="68">
        <f t="shared" si="0"/>
        <v>3605000</v>
      </c>
      <c r="AA23" s="69"/>
    </row>
    <row r="24" spans="1:27" s="41" customFormat="1" ht="26.25" customHeight="1" x14ac:dyDescent="0.25">
      <c r="A24" s="62" t="s">
        <v>96</v>
      </c>
      <c r="B24" s="67">
        <v>44957</v>
      </c>
      <c r="C24" s="61" t="s">
        <v>97</v>
      </c>
      <c r="D24" s="62" t="s">
        <v>98</v>
      </c>
      <c r="E24" s="62"/>
      <c r="F24" s="63"/>
      <c r="G24" s="63">
        <v>1</v>
      </c>
      <c r="H24" s="64" t="s">
        <v>99</v>
      </c>
      <c r="I24" s="62" t="s">
        <v>100</v>
      </c>
      <c r="J24" s="62" t="s">
        <v>100</v>
      </c>
      <c r="K24" s="63">
        <v>0</v>
      </c>
      <c r="L24" s="63">
        <v>0</v>
      </c>
      <c r="M24" s="63"/>
      <c r="N24" s="63"/>
      <c r="O24" s="63">
        <v>130000</v>
      </c>
      <c r="P24" s="63"/>
      <c r="Q24" s="63"/>
      <c r="R24" s="63"/>
      <c r="S24" s="63"/>
      <c r="T24" s="63"/>
      <c r="U24" s="63"/>
      <c r="V24" s="63"/>
      <c r="W24" s="40"/>
      <c r="X24" s="63">
        <v>6800000</v>
      </c>
      <c r="Y24" s="68"/>
      <c r="Z24" s="68">
        <f t="shared" si="0"/>
        <v>6930000</v>
      </c>
      <c r="AA24" s="69"/>
    </row>
    <row r="25" spans="1:27" s="41" customFormat="1" ht="26.25" customHeight="1" x14ac:dyDescent="0.25">
      <c r="A25" s="62" t="s">
        <v>101</v>
      </c>
      <c r="B25" s="67">
        <v>44957</v>
      </c>
      <c r="C25" s="61" t="s">
        <v>102</v>
      </c>
      <c r="D25" s="62" t="s">
        <v>103</v>
      </c>
      <c r="E25" s="62"/>
      <c r="F25" s="63">
        <v>1</v>
      </c>
      <c r="G25" s="63"/>
      <c r="H25" s="64" t="s">
        <v>104</v>
      </c>
      <c r="I25" s="62" t="s">
        <v>105</v>
      </c>
      <c r="J25" s="62" t="s">
        <v>106</v>
      </c>
      <c r="K25" s="63">
        <v>400000</v>
      </c>
      <c r="L25" s="63">
        <v>0</v>
      </c>
      <c r="M25" s="63"/>
      <c r="N25" s="63"/>
      <c r="O25" s="63">
        <v>130000</v>
      </c>
      <c r="P25" s="63">
        <v>210000</v>
      </c>
      <c r="Q25" s="63"/>
      <c r="R25" s="63"/>
      <c r="S25" s="63"/>
      <c r="T25" s="63"/>
      <c r="U25" s="63"/>
      <c r="V25" s="63"/>
      <c r="W25" s="40"/>
      <c r="X25" s="63">
        <v>6500000</v>
      </c>
      <c r="Y25" s="68"/>
      <c r="Z25" s="68">
        <f t="shared" si="0"/>
        <v>7240000</v>
      </c>
      <c r="AA25" s="69"/>
    </row>
    <row r="26" spans="1:27" s="41" customFormat="1" ht="26.25" customHeight="1" x14ac:dyDescent="0.25">
      <c r="A26" s="62" t="s">
        <v>107</v>
      </c>
      <c r="B26" s="67">
        <v>44957</v>
      </c>
      <c r="C26" s="61" t="s">
        <v>57</v>
      </c>
      <c r="D26" s="62" t="s">
        <v>108</v>
      </c>
      <c r="E26" s="62"/>
      <c r="F26" s="63"/>
      <c r="G26" s="63">
        <v>1</v>
      </c>
      <c r="H26" s="64" t="s">
        <v>59</v>
      </c>
      <c r="I26" s="62" t="s">
        <v>109</v>
      </c>
      <c r="J26" s="62" t="s">
        <v>109</v>
      </c>
      <c r="K26" s="63">
        <v>0</v>
      </c>
      <c r="L26" s="63">
        <v>0</v>
      </c>
      <c r="M26" s="63"/>
      <c r="N26" s="63"/>
      <c r="O26" s="63">
        <v>130000</v>
      </c>
      <c r="P26" s="63"/>
      <c r="Q26" s="63"/>
      <c r="R26" s="63"/>
      <c r="S26" s="63"/>
      <c r="T26" s="63"/>
      <c r="U26" s="63"/>
      <c r="V26" s="63"/>
      <c r="W26" s="40"/>
      <c r="X26" s="63">
        <v>6800000</v>
      </c>
      <c r="Y26" s="68"/>
      <c r="Z26" s="68">
        <f t="shared" si="0"/>
        <v>6930000</v>
      </c>
      <c r="AA26" s="69"/>
    </row>
    <row r="27" spans="1:27" s="41" customFormat="1" ht="26.25" customHeight="1" x14ac:dyDescent="0.25">
      <c r="A27" s="62" t="s">
        <v>110</v>
      </c>
      <c r="B27" s="67">
        <v>44957</v>
      </c>
      <c r="C27" s="61" t="s">
        <v>57</v>
      </c>
      <c r="D27" s="62" t="s">
        <v>111</v>
      </c>
      <c r="E27" s="62"/>
      <c r="F27" s="63"/>
      <c r="G27" s="63">
        <v>1</v>
      </c>
      <c r="H27" s="64" t="s">
        <v>59</v>
      </c>
      <c r="I27" s="62" t="s">
        <v>109</v>
      </c>
      <c r="J27" s="62" t="s">
        <v>109</v>
      </c>
      <c r="K27" s="63">
        <v>0</v>
      </c>
      <c r="L27" s="63">
        <v>0</v>
      </c>
      <c r="M27" s="63"/>
      <c r="N27" s="63"/>
      <c r="O27" s="63">
        <v>130000</v>
      </c>
      <c r="P27" s="63"/>
      <c r="Q27" s="63"/>
      <c r="R27" s="63"/>
      <c r="S27" s="63"/>
      <c r="T27" s="63"/>
      <c r="U27" s="63"/>
      <c r="V27" s="63"/>
      <c r="W27" s="40"/>
      <c r="X27" s="63">
        <v>6800000</v>
      </c>
      <c r="Y27" s="68"/>
      <c r="Z27" s="68">
        <f t="shared" si="0"/>
        <v>6930000</v>
      </c>
      <c r="AA27" s="69"/>
    </row>
    <row r="28" spans="1:27" s="41" customFormat="1" ht="26.25" customHeight="1" x14ac:dyDescent="0.25">
      <c r="A28" s="62" t="s">
        <v>112</v>
      </c>
      <c r="B28" s="67">
        <v>44957</v>
      </c>
      <c r="C28" s="61" t="s">
        <v>57</v>
      </c>
      <c r="D28" s="62" t="s">
        <v>113</v>
      </c>
      <c r="E28" s="62"/>
      <c r="F28" s="63"/>
      <c r="G28" s="63">
        <v>1</v>
      </c>
      <c r="H28" s="64" t="s">
        <v>59</v>
      </c>
      <c r="I28" s="62" t="s">
        <v>109</v>
      </c>
      <c r="J28" s="62" t="s">
        <v>109</v>
      </c>
      <c r="K28" s="63">
        <v>0</v>
      </c>
      <c r="L28" s="63">
        <v>0</v>
      </c>
      <c r="M28" s="63"/>
      <c r="N28" s="63"/>
      <c r="O28" s="63">
        <v>130000</v>
      </c>
      <c r="P28" s="63"/>
      <c r="Q28" s="63"/>
      <c r="R28" s="63"/>
      <c r="S28" s="63"/>
      <c r="T28" s="63"/>
      <c r="U28" s="63"/>
      <c r="V28" s="63"/>
      <c r="W28" s="40"/>
      <c r="X28" s="63">
        <v>6800000</v>
      </c>
      <c r="Y28" s="68"/>
      <c r="Z28" s="68">
        <f t="shared" si="0"/>
        <v>6930000</v>
      </c>
      <c r="AA28" s="69"/>
    </row>
    <row r="29" spans="1:27" s="41" customFormat="1" ht="26.25" customHeight="1" x14ac:dyDescent="0.25">
      <c r="A29" s="62" t="s">
        <v>114</v>
      </c>
      <c r="B29" s="67">
        <v>44957</v>
      </c>
      <c r="C29" s="61" t="s">
        <v>102</v>
      </c>
      <c r="D29" s="62" t="s">
        <v>115</v>
      </c>
      <c r="E29" s="62"/>
      <c r="F29" s="63">
        <v>1</v>
      </c>
      <c r="G29" s="63"/>
      <c r="H29" s="64" t="s">
        <v>104</v>
      </c>
      <c r="I29" s="62"/>
      <c r="J29" s="62" t="s">
        <v>106</v>
      </c>
      <c r="K29" s="63">
        <v>0</v>
      </c>
      <c r="L29" s="63">
        <v>0</v>
      </c>
      <c r="M29" s="63"/>
      <c r="N29" s="63"/>
      <c r="O29" s="63">
        <v>130000</v>
      </c>
      <c r="P29" s="63">
        <v>220000</v>
      </c>
      <c r="Q29" s="63"/>
      <c r="R29" s="63"/>
      <c r="S29" s="63"/>
      <c r="T29" s="63"/>
      <c r="U29" s="63"/>
      <c r="V29" s="63"/>
      <c r="W29" s="40">
        <v>0.8</v>
      </c>
      <c r="X29" s="63">
        <v>5200000</v>
      </c>
      <c r="Y29" s="68"/>
      <c r="Z29" s="68">
        <f t="shared" si="0"/>
        <v>5550000</v>
      </c>
      <c r="AA29" s="69"/>
    </row>
    <row r="30" spans="1:27" s="41" customFormat="1" ht="26.25" customHeight="1" x14ac:dyDescent="0.25">
      <c r="A30" s="62" t="s">
        <v>116</v>
      </c>
      <c r="B30" s="67">
        <v>44958</v>
      </c>
      <c r="C30" s="61" t="s">
        <v>52</v>
      </c>
      <c r="D30" s="62" t="s">
        <v>117</v>
      </c>
      <c r="E30" s="62"/>
      <c r="F30" s="63"/>
      <c r="G30" s="63">
        <v>1</v>
      </c>
      <c r="H30" s="64" t="s">
        <v>54</v>
      </c>
      <c r="I30" s="62" t="s">
        <v>95</v>
      </c>
      <c r="J30" s="62" t="s">
        <v>95</v>
      </c>
      <c r="K30" s="63">
        <v>0</v>
      </c>
      <c r="L30" s="63">
        <v>0</v>
      </c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40"/>
      <c r="X30" s="63">
        <v>3800000</v>
      </c>
      <c r="Y30" s="68"/>
      <c r="Z30" s="68">
        <f t="shared" si="0"/>
        <v>3800000</v>
      </c>
      <c r="AA30" s="69"/>
    </row>
    <row r="31" spans="1:27" s="41" customFormat="1" ht="26.25" customHeight="1" x14ac:dyDescent="0.25">
      <c r="A31" s="62" t="s">
        <v>118</v>
      </c>
      <c r="B31" s="67">
        <v>44958</v>
      </c>
      <c r="C31" s="61" t="s">
        <v>57</v>
      </c>
      <c r="D31" s="62" t="s">
        <v>119</v>
      </c>
      <c r="E31" s="62"/>
      <c r="F31" s="63"/>
      <c r="G31" s="63">
        <v>1</v>
      </c>
      <c r="H31" s="64" t="s">
        <v>59</v>
      </c>
      <c r="I31" s="62" t="s">
        <v>109</v>
      </c>
      <c r="J31" s="62" t="s">
        <v>109</v>
      </c>
      <c r="K31" s="63">
        <v>0</v>
      </c>
      <c r="L31" s="63">
        <v>0</v>
      </c>
      <c r="M31" s="63"/>
      <c r="N31" s="63"/>
      <c r="O31" s="63">
        <v>130000</v>
      </c>
      <c r="P31" s="63"/>
      <c r="Q31" s="63"/>
      <c r="R31" s="63"/>
      <c r="S31" s="63"/>
      <c r="T31" s="63"/>
      <c r="U31" s="63"/>
      <c r="V31" s="63"/>
      <c r="W31" s="40"/>
      <c r="X31" s="63">
        <v>6800000</v>
      </c>
      <c r="Y31" s="68"/>
      <c r="Z31" s="68">
        <f t="shared" si="0"/>
        <v>6930000</v>
      </c>
      <c r="AA31" s="69"/>
    </row>
    <row r="32" spans="1:27" s="41" customFormat="1" ht="26.25" customHeight="1" x14ac:dyDescent="0.25">
      <c r="A32" s="62" t="s">
        <v>120</v>
      </c>
      <c r="B32" s="67">
        <v>44958</v>
      </c>
      <c r="C32" s="61" t="s">
        <v>57</v>
      </c>
      <c r="D32" s="62" t="s">
        <v>121</v>
      </c>
      <c r="E32" s="62"/>
      <c r="F32" s="63"/>
      <c r="G32" s="63">
        <v>1</v>
      </c>
      <c r="H32" s="64" t="s">
        <v>59</v>
      </c>
      <c r="I32" s="62" t="s">
        <v>109</v>
      </c>
      <c r="J32" s="62" t="s">
        <v>109</v>
      </c>
      <c r="K32" s="63">
        <v>0</v>
      </c>
      <c r="L32" s="63">
        <v>0</v>
      </c>
      <c r="M32" s="63"/>
      <c r="N32" s="63"/>
      <c r="O32" s="63">
        <v>130000</v>
      </c>
      <c r="P32" s="63"/>
      <c r="Q32" s="63"/>
      <c r="R32" s="63"/>
      <c r="S32" s="63"/>
      <c r="T32" s="63"/>
      <c r="U32" s="63"/>
      <c r="V32" s="63"/>
      <c r="W32" s="40"/>
      <c r="X32" s="63">
        <v>6800000</v>
      </c>
      <c r="Y32" s="68"/>
      <c r="Z32" s="68">
        <f t="shared" si="0"/>
        <v>6930000</v>
      </c>
      <c r="AA32" s="69"/>
    </row>
    <row r="33" spans="1:27" s="41" customFormat="1" ht="26.25" customHeight="1" x14ac:dyDescent="0.25">
      <c r="A33" s="62" t="s">
        <v>122</v>
      </c>
      <c r="B33" s="67">
        <v>44958</v>
      </c>
      <c r="C33" s="61" t="s">
        <v>57</v>
      </c>
      <c r="D33" s="62" t="s">
        <v>123</v>
      </c>
      <c r="E33" s="62"/>
      <c r="F33" s="63"/>
      <c r="G33" s="63">
        <v>1</v>
      </c>
      <c r="H33" s="64" t="s">
        <v>59</v>
      </c>
      <c r="I33" s="62" t="s">
        <v>109</v>
      </c>
      <c r="J33" s="62" t="s">
        <v>124</v>
      </c>
      <c r="K33" s="63">
        <v>0</v>
      </c>
      <c r="L33" s="63">
        <v>0</v>
      </c>
      <c r="M33" s="63"/>
      <c r="N33" s="63"/>
      <c r="O33" s="63">
        <v>130000</v>
      </c>
      <c r="P33" s="63"/>
      <c r="Q33" s="63"/>
      <c r="R33" s="63"/>
      <c r="S33" s="63"/>
      <c r="T33" s="63"/>
      <c r="U33" s="63"/>
      <c r="V33" s="63"/>
      <c r="W33" s="40"/>
      <c r="X33" s="63">
        <v>6800000</v>
      </c>
      <c r="Y33" s="68"/>
      <c r="Z33" s="68">
        <f t="shared" si="0"/>
        <v>6930000</v>
      </c>
      <c r="AA33" s="69"/>
    </row>
    <row r="34" spans="1:27" s="41" customFormat="1" ht="26.25" customHeight="1" x14ac:dyDescent="0.25">
      <c r="A34" s="62" t="s">
        <v>125</v>
      </c>
      <c r="B34" s="67">
        <v>44958</v>
      </c>
      <c r="C34" s="61" t="s">
        <v>57</v>
      </c>
      <c r="D34" s="62" t="s">
        <v>126</v>
      </c>
      <c r="E34" s="62"/>
      <c r="F34" s="63"/>
      <c r="G34" s="63">
        <v>1</v>
      </c>
      <c r="H34" s="64" t="s">
        <v>59</v>
      </c>
      <c r="I34" s="62" t="s">
        <v>109</v>
      </c>
      <c r="J34" s="62" t="s">
        <v>124</v>
      </c>
      <c r="K34" s="63">
        <v>0</v>
      </c>
      <c r="L34" s="63">
        <v>0</v>
      </c>
      <c r="M34" s="63"/>
      <c r="N34" s="63"/>
      <c r="O34" s="63">
        <v>130000</v>
      </c>
      <c r="P34" s="63"/>
      <c r="Q34" s="63"/>
      <c r="R34" s="63"/>
      <c r="S34" s="63"/>
      <c r="T34" s="63"/>
      <c r="U34" s="63"/>
      <c r="V34" s="63"/>
      <c r="W34" s="40"/>
      <c r="X34" s="63">
        <v>6800000</v>
      </c>
      <c r="Y34" s="68"/>
      <c r="Z34" s="68">
        <f t="shared" si="0"/>
        <v>6930000</v>
      </c>
      <c r="AA34" s="69"/>
    </row>
    <row r="35" spans="1:27" s="41" customFormat="1" ht="26.25" customHeight="1" x14ac:dyDescent="0.25">
      <c r="A35" s="62" t="s">
        <v>127</v>
      </c>
      <c r="B35" s="67">
        <v>44958</v>
      </c>
      <c r="C35" s="61" t="s">
        <v>102</v>
      </c>
      <c r="D35" s="62" t="s">
        <v>128</v>
      </c>
      <c r="E35" s="62"/>
      <c r="F35" s="63">
        <v>1</v>
      </c>
      <c r="G35" s="63"/>
      <c r="H35" s="64" t="s">
        <v>104</v>
      </c>
      <c r="I35" s="62" t="s">
        <v>106</v>
      </c>
      <c r="J35" s="62" t="s">
        <v>106</v>
      </c>
      <c r="K35" s="63">
        <v>0</v>
      </c>
      <c r="L35" s="63">
        <v>0</v>
      </c>
      <c r="M35" s="63"/>
      <c r="N35" s="63"/>
      <c r="O35" s="63">
        <v>130000</v>
      </c>
      <c r="P35" s="63">
        <v>210000</v>
      </c>
      <c r="Q35" s="63"/>
      <c r="R35" s="63"/>
      <c r="S35" s="63"/>
      <c r="T35" s="63"/>
      <c r="U35" s="63"/>
      <c r="V35" s="63"/>
      <c r="W35" s="40"/>
      <c r="X35" s="63">
        <v>6500000</v>
      </c>
      <c r="Y35" s="68"/>
      <c r="Z35" s="68">
        <f t="shared" si="0"/>
        <v>6840000</v>
      </c>
      <c r="AA35" s="69"/>
    </row>
    <row r="36" spans="1:27" s="41" customFormat="1" ht="26.25" customHeight="1" x14ac:dyDescent="0.25">
      <c r="A36" s="62" t="s">
        <v>129</v>
      </c>
      <c r="B36" s="67">
        <v>44958</v>
      </c>
      <c r="C36" s="61" t="s">
        <v>57</v>
      </c>
      <c r="D36" s="62" t="s">
        <v>130</v>
      </c>
      <c r="E36" s="62"/>
      <c r="F36" s="63"/>
      <c r="G36" s="63">
        <v>1</v>
      </c>
      <c r="H36" s="64" t="s">
        <v>59</v>
      </c>
      <c r="I36" s="62"/>
      <c r="J36" s="62" t="s">
        <v>124</v>
      </c>
      <c r="K36" s="63">
        <v>0</v>
      </c>
      <c r="L36" s="63">
        <v>0</v>
      </c>
      <c r="M36" s="63"/>
      <c r="N36" s="63"/>
      <c r="O36" s="63">
        <v>130000</v>
      </c>
      <c r="P36" s="63"/>
      <c r="Q36" s="63"/>
      <c r="R36" s="63"/>
      <c r="S36" s="63"/>
      <c r="T36" s="63"/>
      <c r="U36" s="63"/>
      <c r="V36" s="63"/>
      <c r="W36" s="40"/>
      <c r="X36" s="63">
        <v>5300000</v>
      </c>
      <c r="Y36" s="68"/>
      <c r="Z36" s="68">
        <f t="shared" si="0"/>
        <v>5430000</v>
      </c>
      <c r="AA36" s="69"/>
    </row>
    <row r="37" spans="1:27" s="41" customFormat="1" ht="26.25" customHeight="1" x14ac:dyDescent="0.25">
      <c r="A37" s="62" t="s">
        <v>131</v>
      </c>
      <c r="B37" s="67">
        <v>44959</v>
      </c>
      <c r="C37" s="61" t="s">
        <v>132</v>
      </c>
      <c r="D37" s="62" t="s">
        <v>133</v>
      </c>
      <c r="E37" s="62"/>
      <c r="F37" s="63">
        <v>1</v>
      </c>
      <c r="G37" s="63"/>
      <c r="H37" s="64" t="s">
        <v>134</v>
      </c>
      <c r="I37" s="62" t="s">
        <v>105</v>
      </c>
      <c r="J37" s="62" t="s">
        <v>109</v>
      </c>
      <c r="K37" s="63">
        <v>400000</v>
      </c>
      <c r="L37" s="63">
        <v>0</v>
      </c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40"/>
      <c r="X37" s="63">
        <v>5200000</v>
      </c>
      <c r="Y37" s="68"/>
      <c r="Z37" s="68">
        <f t="shared" si="0"/>
        <v>5600000</v>
      </c>
      <c r="AA37" s="69"/>
    </row>
    <row r="38" spans="1:27" s="41" customFormat="1" ht="26.25" customHeight="1" x14ac:dyDescent="0.25">
      <c r="A38" s="62" t="s">
        <v>135</v>
      </c>
      <c r="B38" s="67">
        <v>44959</v>
      </c>
      <c r="C38" s="61" t="s">
        <v>97</v>
      </c>
      <c r="D38" s="62" t="s">
        <v>136</v>
      </c>
      <c r="E38" s="62"/>
      <c r="F38" s="63">
        <v>1</v>
      </c>
      <c r="G38" s="63"/>
      <c r="H38" s="64" t="s">
        <v>137</v>
      </c>
      <c r="I38" s="62" t="s">
        <v>138</v>
      </c>
      <c r="J38" s="62" t="s">
        <v>100</v>
      </c>
      <c r="K38" s="63">
        <v>220000</v>
      </c>
      <c r="L38" s="63">
        <v>0</v>
      </c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40"/>
      <c r="X38" s="63">
        <v>4000000</v>
      </c>
      <c r="Y38" s="68"/>
      <c r="Z38" s="68">
        <f t="shared" si="0"/>
        <v>4220000</v>
      </c>
      <c r="AA38" s="69"/>
    </row>
    <row r="39" spans="1:27" s="41" customFormat="1" ht="26.25" customHeight="1" x14ac:dyDescent="0.25">
      <c r="A39" s="62" t="s">
        <v>139</v>
      </c>
      <c r="B39" s="67">
        <v>44959</v>
      </c>
      <c r="C39" s="61" t="s">
        <v>140</v>
      </c>
      <c r="D39" s="62" t="s">
        <v>141</v>
      </c>
      <c r="E39" s="62"/>
      <c r="F39" s="63"/>
      <c r="G39" s="63">
        <v>1</v>
      </c>
      <c r="H39" s="64" t="s">
        <v>142</v>
      </c>
      <c r="I39" s="62"/>
      <c r="J39" s="62" t="s">
        <v>124</v>
      </c>
      <c r="K39" s="63">
        <v>0</v>
      </c>
      <c r="L39" s="63">
        <v>0</v>
      </c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40">
        <v>0.85</v>
      </c>
      <c r="X39" s="63">
        <v>3230000</v>
      </c>
      <c r="Y39" s="68"/>
      <c r="Z39" s="68">
        <f t="shared" si="0"/>
        <v>3230000</v>
      </c>
      <c r="AA39" s="69"/>
    </row>
    <row r="40" spans="1:27" s="41" customFormat="1" ht="26.25" customHeight="1" x14ac:dyDescent="0.25">
      <c r="A40" s="62" t="s">
        <v>143</v>
      </c>
      <c r="B40" s="67">
        <v>44959</v>
      </c>
      <c r="C40" s="61" t="s">
        <v>57</v>
      </c>
      <c r="D40" s="62" t="s">
        <v>144</v>
      </c>
      <c r="E40" s="62"/>
      <c r="F40" s="63"/>
      <c r="G40" s="63">
        <v>1</v>
      </c>
      <c r="H40" s="64" t="s">
        <v>145</v>
      </c>
      <c r="I40" s="62" t="s">
        <v>109</v>
      </c>
      <c r="J40" s="62" t="s">
        <v>124</v>
      </c>
      <c r="K40" s="63">
        <v>0</v>
      </c>
      <c r="L40" s="63">
        <v>0</v>
      </c>
      <c r="M40" s="63"/>
      <c r="N40" s="63"/>
      <c r="O40" s="63">
        <v>130000</v>
      </c>
      <c r="P40" s="63"/>
      <c r="Q40" s="63"/>
      <c r="R40" s="63"/>
      <c r="S40" s="63"/>
      <c r="T40" s="63"/>
      <c r="U40" s="63"/>
      <c r="V40" s="63"/>
      <c r="W40" s="40"/>
      <c r="X40" s="63">
        <v>6800000</v>
      </c>
      <c r="Y40" s="68"/>
      <c r="Z40" s="68">
        <f t="shared" si="0"/>
        <v>6930000</v>
      </c>
      <c r="AA40" s="69"/>
    </row>
    <row r="41" spans="1:27" s="41" customFormat="1" ht="26.25" customHeight="1" x14ac:dyDescent="0.25">
      <c r="A41" s="62" t="s">
        <v>146</v>
      </c>
      <c r="B41" s="67">
        <v>44959</v>
      </c>
      <c r="C41" s="61" t="s">
        <v>57</v>
      </c>
      <c r="D41" s="62" t="s">
        <v>147</v>
      </c>
      <c r="E41" s="62"/>
      <c r="F41" s="63"/>
      <c r="G41" s="63">
        <v>1</v>
      </c>
      <c r="H41" s="64" t="s">
        <v>145</v>
      </c>
      <c r="I41" s="62" t="s">
        <v>109</v>
      </c>
      <c r="J41" s="62" t="s">
        <v>124</v>
      </c>
      <c r="K41" s="63">
        <v>0</v>
      </c>
      <c r="L41" s="63">
        <v>0</v>
      </c>
      <c r="M41" s="63"/>
      <c r="N41" s="63"/>
      <c r="O41" s="63">
        <v>130000</v>
      </c>
      <c r="P41" s="63"/>
      <c r="Q41" s="63"/>
      <c r="R41" s="63"/>
      <c r="S41" s="63"/>
      <c r="T41" s="63"/>
      <c r="U41" s="63"/>
      <c r="V41" s="63"/>
      <c r="W41" s="40"/>
      <c r="X41" s="63">
        <v>6800000</v>
      </c>
      <c r="Y41" s="68"/>
      <c r="Z41" s="68">
        <f t="shared" si="0"/>
        <v>6930000</v>
      </c>
      <c r="AA41" s="69"/>
    </row>
    <row r="42" spans="1:27" s="41" customFormat="1" ht="26.25" customHeight="1" x14ac:dyDescent="0.25">
      <c r="A42" s="62" t="s">
        <v>148</v>
      </c>
      <c r="B42" s="67">
        <v>44960</v>
      </c>
      <c r="C42" s="61" t="s">
        <v>149</v>
      </c>
      <c r="D42" s="62" t="s">
        <v>150</v>
      </c>
      <c r="E42" s="62"/>
      <c r="F42" s="63">
        <v>1</v>
      </c>
      <c r="G42" s="63"/>
      <c r="H42" s="64" t="s">
        <v>151</v>
      </c>
      <c r="I42" s="62" t="s">
        <v>109</v>
      </c>
      <c r="J42" s="62" t="s">
        <v>109</v>
      </c>
      <c r="K42" s="63">
        <v>0</v>
      </c>
      <c r="L42" s="63">
        <v>0</v>
      </c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40"/>
      <c r="X42" s="63">
        <v>5200000</v>
      </c>
      <c r="Y42" s="68"/>
      <c r="Z42" s="68">
        <f t="shared" si="0"/>
        <v>5200000</v>
      </c>
      <c r="AA42" s="69"/>
    </row>
    <row r="43" spans="1:27" s="41" customFormat="1" ht="26.25" customHeight="1" x14ac:dyDescent="0.25">
      <c r="A43" s="62" t="s">
        <v>152</v>
      </c>
      <c r="B43" s="67">
        <v>44960</v>
      </c>
      <c r="C43" s="61" t="s">
        <v>97</v>
      </c>
      <c r="D43" s="62" t="s">
        <v>153</v>
      </c>
      <c r="E43" s="62"/>
      <c r="F43" s="63"/>
      <c r="G43" s="63">
        <v>1</v>
      </c>
      <c r="H43" s="64" t="s">
        <v>154</v>
      </c>
      <c r="I43" s="70"/>
      <c r="J43" s="70" t="s">
        <v>155</v>
      </c>
      <c r="K43" s="63">
        <v>0</v>
      </c>
      <c r="L43" s="63">
        <v>0</v>
      </c>
      <c r="M43" s="63"/>
      <c r="N43" s="63"/>
      <c r="O43" s="63">
        <v>130000</v>
      </c>
      <c r="P43" s="63"/>
      <c r="Q43" s="63">
        <v>300000</v>
      </c>
      <c r="R43" s="63"/>
      <c r="S43" s="63"/>
      <c r="T43" s="63"/>
      <c r="U43" s="63"/>
      <c r="V43" s="63"/>
      <c r="W43" s="40"/>
      <c r="X43" s="63">
        <v>5600000</v>
      </c>
      <c r="Y43" s="68"/>
      <c r="Z43" s="68">
        <f t="shared" si="0"/>
        <v>6030000</v>
      </c>
      <c r="AA43" s="69"/>
    </row>
    <row r="44" spans="1:27" s="41" customFormat="1" ht="26.25" customHeight="1" x14ac:dyDescent="0.25">
      <c r="A44" s="62" t="s">
        <v>156</v>
      </c>
      <c r="B44" s="67">
        <v>44960</v>
      </c>
      <c r="C44" s="61" t="s">
        <v>157</v>
      </c>
      <c r="D44" s="62" t="s">
        <v>158</v>
      </c>
      <c r="E44" s="62"/>
      <c r="F44" s="63">
        <v>1</v>
      </c>
      <c r="G44" s="63"/>
      <c r="H44" s="64" t="s">
        <v>159</v>
      </c>
      <c r="I44" s="62" t="s">
        <v>109</v>
      </c>
      <c r="J44" s="62" t="s">
        <v>109</v>
      </c>
      <c r="K44" s="63">
        <v>0</v>
      </c>
      <c r="L44" s="63">
        <v>0</v>
      </c>
      <c r="M44" s="63"/>
      <c r="N44" s="63"/>
      <c r="O44" s="63">
        <v>130000</v>
      </c>
      <c r="P44" s="63"/>
      <c r="Q44" s="63"/>
      <c r="R44" s="63"/>
      <c r="S44" s="63"/>
      <c r="T44" s="63"/>
      <c r="U44" s="63"/>
      <c r="V44" s="63"/>
      <c r="W44" s="40"/>
      <c r="X44" s="63">
        <v>11000000</v>
      </c>
      <c r="Y44" s="68"/>
      <c r="Z44" s="68">
        <f t="shared" si="0"/>
        <v>11130000</v>
      </c>
      <c r="AA44" s="69"/>
    </row>
    <row r="45" spans="1:27" s="41" customFormat="1" ht="26.25" customHeight="1" x14ac:dyDescent="0.25">
      <c r="A45" s="62" t="s">
        <v>160</v>
      </c>
      <c r="B45" s="67">
        <v>44960</v>
      </c>
      <c r="C45" s="61" t="s">
        <v>52</v>
      </c>
      <c r="D45" s="62" t="s">
        <v>161</v>
      </c>
      <c r="E45" s="62"/>
      <c r="F45" s="63"/>
      <c r="G45" s="63">
        <v>1</v>
      </c>
      <c r="H45" s="64" t="s">
        <v>54</v>
      </c>
      <c r="I45" s="62" t="s">
        <v>109</v>
      </c>
      <c r="J45" s="62" t="s">
        <v>109</v>
      </c>
      <c r="K45" s="63">
        <v>0</v>
      </c>
      <c r="L45" s="63">
        <v>0</v>
      </c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40"/>
      <c r="X45" s="63">
        <v>3800000</v>
      </c>
      <c r="Y45" s="68"/>
      <c r="Z45" s="68">
        <f t="shared" si="0"/>
        <v>3800000</v>
      </c>
      <c r="AA45" s="69"/>
    </row>
    <row r="46" spans="1:27" s="41" customFormat="1" ht="26.25" customHeight="1" x14ac:dyDescent="0.25">
      <c r="A46" s="62" t="s">
        <v>162</v>
      </c>
      <c r="B46" s="67">
        <v>44960</v>
      </c>
      <c r="C46" s="61" t="s">
        <v>163</v>
      </c>
      <c r="D46" s="62" t="s">
        <v>164</v>
      </c>
      <c r="E46" s="62"/>
      <c r="F46" s="63"/>
      <c r="G46" s="63">
        <v>1</v>
      </c>
      <c r="H46" s="64" t="s">
        <v>165</v>
      </c>
      <c r="I46" s="63">
        <v>0</v>
      </c>
      <c r="J46" s="63" t="s">
        <v>124</v>
      </c>
      <c r="K46" s="63">
        <v>0</v>
      </c>
      <c r="L46" s="63">
        <v>0</v>
      </c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40">
        <v>0.75</v>
      </c>
      <c r="X46" s="63">
        <v>3150000</v>
      </c>
      <c r="Y46" s="68"/>
      <c r="Z46" s="68">
        <f t="shared" si="0"/>
        <v>3150000</v>
      </c>
      <c r="AA46" s="69"/>
    </row>
    <row r="47" spans="1:27" s="41" customFormat="1" ht="26.25" customHeight="1" x14ac:dyDescent="0.25">
      <c r="A47" s="62" t="s">
        <v>166</v>
      </c>
      <c r="B47" s="67">
        <v>44960</v>
      </c>
      <c r="C47" s="61" t="s">
        <v>57</v>
      </c>
      <c r="D47" s="62" t="s">
        <v>167</v>
      </c>
      <c r="E47" s="62"/>
      <c r="F47" s="63"/>
      <c r="G47" s="63">
        <v>1</v>
      </c>
      <c r="H47" s="64" t="s">
        <v>59</v>
      </c>
      <c r="I47" s="71"/>
      <c r="J47" s="71" t="s">
        <v>71</v>
      </c>
      <c r="K47" s="63">
        <v>0</v>
      </c>
      <c r="L47" s="63">
        <v>0</v>
      </c>
      <c r="M47" s="63"/>
      <c r="N47" s="63"/>
      <c r="O47" s="63">
        <v>130000</v>
      </c>
      <c r="P47" s="63"/>
      <c r="Q47" s="63"/>
      <c r="R47" s="63"/>
      <c r="S47" s="63"/>
      <c r="T47" s="63"/>
      <c r="U47" s="63"/>
      <c r="V47" s="63"/>
      <c r="W47" s="40"/>
      <c r="X47" s="63">
        <v>6800000</v>
      </c>
      <c r="Y47" s="68"/>
      <c r="Z47" s="68">
        <f t="shared" si="0"/>
        <v>6930000</v>
      </c>
      <c r="AA47" s="69"/>
    </row>
    <row r="48" spans="1:27" s="41" customFormat="1" ht="26.25" customHeight="1" x14ac:dyDescent="0.25">
      <c r="A48" s="62" t="s">
        <v>168</v>
      </c>
      <c r="B48" s="67">
        <v>44960</v>
      </c>
      <c r="C48" s="61" t="s">
        <v>57</v>
      </c>
      <c r="D48" s="62" t="s">
        <v>169</v>
      </c>
      <c r="E48" s="62"/>
      <c r="F48" s="63"/>
      <c r="G48" s="63">
        <v>1</v>
      </c>
      <c r="H48" s="64" t="s">
        <v>59</v>
      </c>
      <c r="I48" s="71" t="s">
        <v>71</v>
      </c>
      <c r="J48" s="71" t="s">
        <v>71</v>
      </c>
      <c r="K48" s="63">
        <v>0</v>
      </c>
      <c r="L48" s="63">
        <v>0</v>
      </c>
      <c r="M48" s="63"/>
      <c r="N48" s="63"/>
      <c r="O48" s="63">
        <v>130000</v>
      </c>
      <c r="P48" s="63"/>
      <c r="Q48" s="63"/>
      <c r="R48" s="63"/>
      <c r="S48" s="63"/>
      <c r="T48" s="63"/>
      <c r="U48" s="63"/>
      <c r="V48" s="63"/>
      <c r="W48" s="40"/>
      <c r="X48" s="63">
        <v>6800000</v>
      </c>
      <c r="Y48" s="68"/>
      <c r="Z48" s="68">
        <f t="shared" si="0"/>
        <v>6930000</v>
      </c>
      <c r="AA48" s="69"/>
    </row>
    <row r="49" spans="1:27" s="41" customFormat="1" ht="26.25" customHeight="1" x14ac:dyDescent="0.25">
      <c r="A49" s="62" t="s">
        <v>170</v>
      </c>
      <c r="B49" s="67">
        <v>44960</v>
      </c>
      <c r="C49" s="61" t="s">
        <v>171</v>
      </c>
      <c r="D49" s="62" t="s">
        <v>172</v>
      </c>
      <c r="E49" s="62"/>
      <c r="F49" s="63"/>
      <c r="G49" s="63">
        <v>1</v>
      </c>
      <c r="H49" s="64" t="s">
        <v>173</v>
      </c>
      <c r="I49" s="62" t="s">
        <v>109</v>
      </c>
      <c r="J49" s="62" t="s">
        <v>109</v>
      </c>
      <c r="K49" s="63">
        <v>0</v>
      </c>
      <c r="L49" s="63">
        <v>0</v>
      </c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40"/>
      <c r="X49" s="63">
        <v>3600000</v>
      </c>
      <c r="Y49" s="68"/>
      <c r="Z49" s="68">
        <f t="shared" si="0"/>
        <v>3600000</v>
      </c>
      <c r="AA49" s="69"/>
    </row>
    <row r="50" spans="1:27" s="41" customFormat="1" ht="26.25" customHeight="1" x14ac:dyDescent="0.25">
      <c r="A50" s="62" t="s">
        <v>174</v>
      </c>
      <c r="B50" s="67">
        <v>44961</v>
      </c>
      <c r="C50" s="61" t="s">
        <v>175</v>
      </c>
      <c r="D50" s="62" t="s">
        <v>176</v>
      </c>
      <c r="E50" s="62"/>
      <c r="F50" s="63"/>
      <c r="G50" s="63">
        <v>1</v>
      </c>
      <c r="H50" s="64" t="s">
        <v>177</v>
      </c>
      <c r="I50" s="65" t="s">
        <v>178</v>
      </c>
      <c r="J50" s="62" t="s">
        <v>179</v>
      </c>
      <c r="K50" s="63">
        <v>320000</v>
      </c>
      <c r="L50" s="63">
        <v>0</v>
      </c>
      <c r="M50" s="63"/>
      <c r="N50" s="63"/>
      <c r="O50" s="63">
        <v>130000</v>
      </c>
      <c r="P50" s="63"/>
      <c r="Q50" s="63"/>
      <c r="R50" s="63"/>
      <c r="S50" s="63"/>
      <c r="T50" s="63"/>
      <c r="U50" s="63"/>
      <c r="V50" s="63"/>
      <c r="W50" s="40"/>
      <c r="X50" s="63">
        <v>8900000</v>
      </c>
      <c r="Y50" s="68"/>
      <c r="Z50" s="68">
        <f t="shared" si="0"/>
        <v>9350000</v>
      </c>
      <c r="AA50" s="69"/>
    </row>
    <row r="51" spans="1:27" s="41" customFormat="1" ht="26.25" customHeight="1" x14ac:dyDescent="0.25">
      <c r="A51" s="62" t="s">
        <v>180</v>
      </c>
      <c r="B51" s="67">
        <v>44961</v>
      </c>
      <c r="C51" s="61" t="s">
        <v>181</v>
      </c>
      <c r="D51" s="62" t="s">
        <v>182</v>
      </c>
      <c r="E51" s="62"/>
      <c r="F51" s="63"/>
      <c r="G51" s="63">
        <v>1</v>
      </c>
      <c r="H51" s="64" t="s">
        <v>183</v>
      </c>
      <c r="I51" s="62" t="s">
        <v>184</v>
      </c>
      <c r="J51" s="62" t="s">
        <v>66</v>
      </c>
      <c r="K51" s="63">
        <v>600000</v>
      </c>
      <c r="L51" s="63">
        <v>0</v>
      </c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40"/>
      <c r="X51" s="63">
        <v>6100000</v>
      </c>
      <c r="Y51" s="68"/>
      <c r="Z51" s="68">
        <f t="shared" si="0"/>
        <v>6700000</v>
      </c>
      <c r="AA51" s="69"/>
    </row>
    <row r="52" spans="1:27" s="41" customFormat="1" ht="26.25" customHeight="1" x14ac:dyDescent="0.25">
      <c r="A52" s="62" t="s">
        <v>185</v>
      </c>
      <c r="B52" s="67">
        <v>44961</v>
      </c>
      <c r="C52" s="61" t="s">
        <v>102</v>
      </c>
      <c r="D52" s="62" t="s">
        <v>186</v>
      </c>
      <c r="E52" s="62"/>
      <c r="F52" s="63">
        <v>1</v>
      </c>
      <c r="G52" s="63"/>
      <c r="H52" s="64" t="s">
        <v>104</v>
      </c>
      <c r="I52" s="62" t="s">
        <v>187</v>
      </c>
      <c r="J52" s="62" t="s">
        <v>187</v>
      </c>
      <c r="K52" s="63">
        <v>0</v>
      </c>
      <c r="L52" s="63">
        <v>0</v>
      </c>
      <c r="M52" s="63"/>
      <c r="N52" s="63"/>
      <c r="O52" s="63">
        <v>130000</v>
      </c>
      <c r="P52" s="63">
        <v>220000</v>
      </c>
      <c r="Q52" s="63"/>
      <c r="R52" s="63"/>
      <c r="S52" s="63"/>
      <c r="T52" s="63"/>
      <c r="U52" s="63"/>
      <c r="V52" s="63"/>
      <c r="W52" s="40"/>
      <c r="X52" s="63">
        <v>6500000</v>
      </c>
      <c r="Y52" s="68"/>
      <c r="Z52" s="68">
        <f t="shared" si="0"/>
        <v>6850000</v>
      </c>
      <c r="AA52" s="69"/>
    </row>
    <row r="53" spans="1:27" s="41" customFormat="1" ht="26.25" customHeight="1" x14ac:dyDescent="0.25">
      <c r="A53" s="62" t="s">
        <v>188</v>
      </c>
      <c r="B53" s="67">
        <v>44961</v>
      </c>
      <c r="C53" s="61" t="s">
        <v>189</v>
      </c>
      <c r="D53" s="62" t="s">
        <v>190</v>
      </c>
      <c r="E53" s="62"/>
      <c r="F53" s="63"/>
      <c r="G53" s="63">
        <v>1</v>
      </c>
      <c r="H53" s="64" t="s">
        <v>191</v>
      </c>
      <c r="I53" s="62"/>
      <c r="J53" s="62" t="s">
        <v>95</v>
      </c>
      <c r="K53" s="63">
        <v>0</v>
      </c>
      <c r="L53" s="63">
        <v>0</v>
      </c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40">
        <v>0.8</v>
      </c>
      <c r="X53" s="63">
        <v>2880000</v>
      </c>
      <c r="Y53" s="68"/>
      <c r="Z53" s="68">
        <f t="shared" si="0"/>
        <v>2880000</v>
      </c>
      <c r="AA53" s="69"/>
    </row>
    <row r="54" spans="1:27" s="41" customFormat="1" ht="26.25" customHeight="1" x14ac:dyDescent="0.25">
      <c r="A54" s="62" t="s">
        <v>192</v>
      </c>
      <c r="B54" s="67">
        <v>44962</v>
      </c>
      <c r="C54" s="61" t="s">
        <v>193</v>
      </c>
      <c r="D54" s="62" t="s">
        <v>194</v>
      </c>
      <c r="E54" s="62"/>
      <c r="F54" s="63">
        <v>1</v>
      </c>
      <c r="G54" s="63"/>
      <c r="H54" s="64" t="s">
        <v>195</v>
      </c>
      <c r="I54" s="62"/>
      <c r="J54" s="62" t="s">
        <v>196</v>
      </c>
      <c r="K54" s="63">
        <v>0</v>
      </c>
      <c r="L54" s="63">
        <v>320000</v>
      </c>
      <c r="M54" s="63"/>
      <c r="N54" s="63"/>
      <c r="O54" s="63"/>
      <c r="P54" s="63">
        <v>220000</v>
      </c>
      <c r="Q54" s="63"/>
      <c r="R54" s="63"/>
      <c r="S54" s="63"/>
      <c r="T54" s="63">
        <v>200000</v>
      </c>
      <c r="U54" s="63"/>
      <c r="V54" s="63"/>
      <c r="W54" s="40">
        <v>0.85</v>
      </c>
      <c r="X54" s="63">
        <v>3655000</v>
      </c>
      <c r="Y54" s="68"/>
      <c r="Z54" s="68">
        <f t="shared" si="0"/>
        <v>4395000</v>
      </c>
      <c r="AA54" s="69"/>
    </row>
    <row r="55" spans="1:27" s="41" customFormat="1" ht="26.25" customHeight="1" x14ac:dyDescent="0.25">
      <c r="A55" s="62" t="s">
        <v>197</v>
      </c>
      <c r="B55" s="67">
        <v>44963</v>
      </c>
      <c r="C55" s="61" t="s">
        <v>198</v>
      </c>
      <c r="D55" s="62" t="s">
        <v>199</v>
      </c>
      <c r="E55" s="62"/>
      <c r="F55" s="63"/>
      <c r="G55" s="63">
        <v>1</v>
      </c>
      <c r="H55" s="64" t="s">
        <v>200</v>
      </c>
      <c r="I55" s="62"/>
      <c r="J55" s="62" t="s">
        <v>109</v>
      </c>
      <c r="K55" s="63">
        <v>0</v>
      </c>
      <c r="L55" s="63">
        <v>0</v>
      </c>
      <c r="M55" s="63"/>
      <c r="N55" s="63"/>
      <c r="O55" s="63">
        <v>130000</v>
      </c>
      <c r="P55" s="63"/>
      <c r="Q55" s="63"/>
      <c r="R55" s="63"/>
      <c r="S55" s="63"/>
      <c r="T55" s="63"/>
      <c r="U55" s="63"/>
      <c r="V55" s="63"/>
      <c r="W55" s="40"/>
      <c r="X55" s="63">
        <v>6300000</v>
      </c>
      <c r="Y55" s="68"/>
      <c r="Z55" s="68">
        <f t="shared" si="0"/>
        <v>6430000</v>
      </c>
      <c r="AA55" s="69"/>
    </row>
    <row r="56" spans="1:27" s="41" customFormat="1" ht="26.25" customHeight="1" x14ac:dyDescent="0.25">
      <c r="A56" s="62" t="s">
        <v>201</v>
      </c>
      <c r="B56" s="67">
        <v>44963</v>
      </c>
      <c r="C56" s="61" t="s">
        <v>202</v>
      </c>
      <c r="D56" s="62" t="s">
        <v>203</v>
      </c>
      <c r="E56" s="62"/>
      <c r="F56" s="63"/>
      <c r="G56" s="63">
        <v>1</v>
      </c>
      <c r="H56" s="64" t="s">
        <v>204</v>
      </c>
      <c r="I56" s="62" t="s">
        <v>109</v>
      </c>
      <c r="J56" s="62" t="s">
        <v>109</v>
      </c>
      <c r="K56" s="63">
        <v>0</v>
      </c>
      <c r="L56" s="63">
        <v>0</v>
      </c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40"/>
      <c r="X56" s="63">
        <v>3700000</v>
      </c>
      <c r="Y56" s="68"/>
      <c r="Z56" s="68">
        <f t="shared" si="0"/>
        <v>3700000</v>
      </c>
      <c r="AA56" s="69"/>
    </row>
    <row r="57" spans="1:27" s="41" customFormat="1" ht="26.25" customHeight="1" x14ac:dyDescent="0.25">
      <c r="A57" s="62" t="s">
        <v>205</v>
      </c>
      <c r="B57" s="67">
        <v>44963</v>
      </c>
      <c r="C57" s="61" t="s">
        <v>206</v>
      </c>
      <c r="D57" s="62" t="s">
        <v>207</v>
      </c>
      <c r="E57" s="62"/>
      <c r="F57" s="63"/>
      <c r="G57" s="63">
        <v>1</v>
      </c>
      <c r="H57" s="64" t="s">
        <v>208</v>
      </c>
      <c r="I57" s="62"/>
      <c r="J57" s="62" t="s">
        <v>209</v>
      </c>
      <c r="K57" s="63">
        <v>0</v>
      </c>
      <c r="L57" s="63">
        <v>530000</v>
      </c>
      <c r="M57" s="63"/>
      <c r="N57" s="63"/>
      <c r="O57" s="63">
        <v>130000</v>
      </c>
      <c r="P57" s="63"/>
      <c r="Q57" s="63"/>
      <c r="R57" s="63"/>
      <c r="S57" s="63"/>
      <c r="T57" s="63"/>
      <c r="U57" s="63"/>
      <c r="V57" s="63"/>
      <c r="W57" s="40"/>
      <c r="X57" s="63">
        <v>7500000</v>
      </c>
      <c r="Y57" s="68"/>
      <c r="Z57" s="68">
        <f t="shared" si="0"/>
        <v>8160000</v>
      </c>
      <c r="AA57" s="69"/>
    </row>
    <row r="58" spans="1:27" s="41" customFormat="1" ht="26.25" customHeight="1" x14ac:dyDescent="0.25">
      <c r="A58" s="62" t="s">
        <v>210</v>
      </c>
      <c r="B58" s="67">
        <v>44963</v>
      </c>
      <c r="C58" s="61" t="s">
        <v>57</v>
      </c>
      <c r="D58" s="62" t="s">
        <v>211</v>
      </c>
      <c r="E58" s="62"/>
      <c r="F58" s="63"/>
      <c r="G58" s="63">
        <v>1</v>
      </c>
      <c r="H58" s="64" t="s">
        <v>59</v>
      </c>
      <c r="I58" s="62" t="s">
        <v>109</v>
      </c>
      <c r="J58" s="62" t="s">
        <v>109</v>
      </c>
      <c r="K58" s="63">
        <v>0</v>
      </c>
      <c r="L58" s="63">
        <v>0</v>
      </c>
      <c r="M58" s="63"/>
      <c r="N58" s="63"/>
      <c r="O58" s="63">
        <v>130000</v>
      </c>
      <c r="P58" s="63"/>
      <c r="Q58" s="63"/>
      <c r="R58" s="63"/>
      <c r="S58" s="63"/>
      <c r="T58" s="63"/>
      <c r="U58" s="63"/>
      <c r="V58" s="63"/>
      <c r="W58" s="40"/>
      <c r="X58" s="63">
        <v>6800000</v>
      </c>
      <c r="Y58" s="68"/>
      <c r="Z58" s="68">
        <f t="shared" si="0"/>
        <v>6930000</v>
      </c>
      <c r="AA58" s="69"/>
    </row>
    <row r="59" spans="1:27" s="41" customFormat="1" ht="26.25" customHeight="1" x14ac:dyDescent="0.25">
      <c r="A59" s="62" t="s">
        <v>212</v>
      </c>
      <c r="B59" s="67">
        <v>44963</v>
      </c>
      <c r="C59" s="61" t="s">
        <v>57</v>
      </c>
      <c r="D59" s="62" t="s">
        <v>213</v>
      </c>
      <c r="E59" s="62"/>
      <c r="F59" s="63"/>
      <c r="G59" s="63">
        <v>1</v>
      </c>
      <c r="H59" s="64" t="s">
        <v>59</v>
      </c>
      <c r="I59" s="62"/>
      <c r="J59" s="71" t="s">
        <v>71</v>
      </c>
      <c r="K59" s="63">
        <v>0</v>
      </c>
      <c r="L59" s="63">
        <v>0</v>
      </c>
      <c r="M59" s="63"/>
      <c r="N59" s="63"/>
      <c r="O59" s="63">
        <v>130000</v>
      </c>
      <c r="P59" s="63"/>
      <c r="Q59" s="63"/>
      <c r="R59" s="63"/>
      <c r="S59" s="63"/>
      <c r="T59" s="63"/>
      <c r="U59" s="63"/>
      <c r="V59" s="63"/>
      <c r="W59" s="40"/>
      <c r="X59" s="63">
        <v>5300000</v>
      </c>
      <c r="Y59" s="68"/>
      <c r="Z59" s="68">
        <f t="shared" si="0"/>
        <v>5430000</v>
      </c>
      <c r="AA59" s="69"/>
    </row>
    <row r="60" spans="1:27" s="41" customFormat="1" ht="26.25" customHeight="1" x14ac:dyDescent="0.25">
      <c r="A60" s="62" t="s">
        <v>214</v>
      </c>
      <c r="B60" s="67">
        <v>44963</v>
      </c>
      <c r="C60" s="61" t="s">
        <v>215</v>
      </c>
      <c r="D60" s="62" t="s">
        <v>216</v>
      </c>
      <c r="E60" s="62"/>
      <c r="F60" s="63"/>
      <c r="G60" s="63">
        <v>1</v>
      </c>
      <c r="H60" s="64" t="s">
        <v>217</v>
      </c>
      <c r="I60" s="65" t="s">
        <v>179</v>
      </c>
      <c r="J60" s="65" t="s">
        <v>179</v>
      </c>
      <c r="K60" s="63">
        <v>0</v>
      </c>
      <c r="L60" s="63">
        <v>0</v>
      </c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40"/>
      <c r="X60" s="63">
        <v>2800000</v>
      </c>
      <c r="Y60" s="68"/>
      <c r="Z60" s="68">
        <f t="shared" si="0"/>
        <v>2800000</v>
      </c>
      <c r="AA60" s="69"/>
    </row>
    <row r="61" spans="1:27" s="41" customFormat="1" ht="26.25" customHeight="1" x14ac:dyDescent="0.25">
      <c r="A61" s="62" t="s">
        <v>218</v>
      </c>
      <c r="B61" s="67">
        <v>44963</v>
      </c>
      <c r="C61" s="61" t="s">
        <v>57</v>
      </c>
      <c r="D61" s="62" t="s">
        <v>219</v>
      </c>
      <c r="E61" s="62"/>
      <c r="F61" s="63"/>
      <c r="G61" s="63">
        <v>1</v>
      </c>
      <c r="H61" s="64" t="s">
        <v>220</v>
      </c>
      <c r="I61" s="62"/>
      <c r="J61" s="62" t="s">
        <v>179</v>
      </c>
      <c r="K61" s="63">
        <v>0</v>
      </c>
      <c r="L61" s="63">
        <v>0</v>
      </c>
      <c r="M61" s="63"/>
      <c r="N61" s="63"/>
      <c r="O61" s="63">
        <v>130000</v>
      </c>
      <c r="P61" s="63"/>
      <c r="Q61" s="63"/>
      <c r="R61" s="63"/>
      <c r="S61" s="63"/>
      <c r="T61" s="63"/>
      <c r="U61" s="63"/>
      <c r="V61" s="63"/>
      <c r="W61" s="40"/>
      <c r="X61" s="63">
        <v>5300000</v>
      </c>
      <c r="Y61" s="68"/>
      <c r="Z61" s="68">
        <f t="shared" si="0"/>
        <v>5430000</v>
      </c>
      <c r="AA61" s="69"/>
    </row>
    <row r="62" spans="1:27" s="41" customFormat="1" ht="26.25" customHeight="1" x14ac:dyDescent="0.25">
      <c r="A62" s="62" t="s">
        <v>221</v>
      </c>
      <c r="B62" s="67">
        <v>44964</v>
      </c>
      <c r="C62" s="61" t="s">
        <v>222</v>
      </c>
      <c r="D62" s="62" t="s">
        <v>223</v>
      </c>
      <c r="E62" s="62"/>
      <c r="F62" s="63"/>
      <c r="G62" s="63">
        <v>1</v>
      </c>
      <c r="H62" s="64" t="s">
        <v>224</v>
      </c>
      <c r="I62" s="62"/>
      <c r="J62" s="62" t="s">
        <v>124</v>
      </c>
      <c r="K62" s="63">
        <v>0</v>
      </c>
      <c r="L62" s="63">
        <v>0</v>
      </c>
      <c r="M62" s="63"/>
      <c r="N62" s="63"/>
      <c r="O62" s="63">
        <v>130000</v>
      </c>
      <c r="P62" s="63"/>
      <c r="Q62" s="63"/>
      <c r="R62" s="63"/>
      <c r="S62" s="63"/>
      <c r="T62" s="63"/>
      <c r="U62" s="63"/>
      <c r="V62" s="63"/>
      <c r="W62" s="40"/>
      <c r="X62" s="63">
        <v>6700000</v>
      </c>
      <c r="Y62" s="68"/>
      <c r="Z62" s="68">
        <f t="shared" si="0"/>
        <v>6830000</v>
      </c>
      <c r="AA62" s="69"/>
    </row>
    <row r="63" spans="1:27" s="41" customFormat="1" ht="26.25" customHeight="1" x14ac:dyDescent="0.25">
      <c r="A63" s="62" t="s">
        <v>225</v>
      </c>
      <c r="B63" s="67">
        <v>44964</v>
      </c>
      <c r="C63" s="61" t="s">
        <v>226</v>
      </c>
      <c r="D63" s="62" t="s">
        <v>227</v>
      </c>
      <c r="E63" s="62"/>
      <c r="F63" s="63">
        <v>1</v>
      </c>
      <c r="G63" s="63"/>
      <c r="H63" s="64" t="s">
        <v>228</v>
      </c>
      <c r="I63" s="62" t="s">
        <v>60</v>
      </c>
      <c r="J63" s="65" t="s">
        <v>138</v>
      </c>
      <c r="K63" s="63">
        <v>0</v>
      </c>
      <c r="L63" s="63">
        <v>320000</v>
      </c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40"/>
      <c r="X63" s="63">
        <v>3700000</v>
      </c>
      <c r="Y63" s="68"/>
      <c r="Z63" s="68">
        <f t="shared" si="0"/>
        <v>4020000</v>
      </c>
      <c r="AA63" s="69"/>
    </row>
    <row r="64" spans="1:27" s="41" customFormat="1" ht="26.25" customHeight="1" x14ac:dyDescent="0.25">
      <c r="A64" s="62" t="s">
        <v>229</v>
      </c>
      <c r="B64" s="67">
        <v>44964</v>
      </c>
      <c r="C64" s="61" t="s">
        <v>230</v>
      </c>
      <c r="D64" s="62" t="s">
        <v>231</v>
      </c>
      <c r="E64" s="62"/>
      <c r="F64" s="63"/>
      <c r="G64" s="63">
        <v>1</v>
      </c>
      <c r="H64" s="64" t="s">
        <v>232</v>
      </c>
      <c r="I64" s="62"/>
      <c r="J64" s="62" t="s">
        <v>95</v>
      </c>
      <c r="K64" s="63">
        <v>0</v>
      </c>
      <c r="L64" s="63">
        <v>0</v>
      </c>
      <c r="M64" s="63"/>
      <c r="N64" s="63"/>
      <c r="O64" s="63">
        <v>130000</v>
      </c>
      <c r="P64" s="63"/>
      <c r="Q64" s="63"/>
      <c r="R64" s="63"/>
      <c r="S64" s="63"/>
      <c r="T64" s="63"/>
      <c r="U64" s="63"/>
      <c r="V64" s="63"/>
      <c r="W64" s="40">
        <v>0.75</v>
      </c>
      <c r="X64" s="63">
        <v>6000000</v>
      </c>
      <c r="Y64" s="68"/>
      <c r="Z64" s="68">
        <f t="shared" si="0"/>
        <v>6130000</v>
      </c>
      <c r="AA64" s="69" t="s">
        <v>233</v>
      </c>
    </row>
    <row r="65" spans="1:27" s="41" customFormat="1" ht="26.25" customHeight="1" x14ac:dyDescent="0.25">
      <c r="A65" s="62" t="s">
        <v>234</v>
      </c>
      <c r="B65" s="67">
        <v>44964</v>
      </c>
      <c r="C65" s="61" t="s">
        <v>189</v>
      </c>
      <c r="D65" s="62" t="s">
        <v>235</v>
      </c>
      <c r="E65" s="62"/>
      <c r="F65" s="63">
        <v>1</v>
      </c>
      <c r="G65" s="63"/>
      <c r="H65" s="64" t="s">
        <v>236</v>
      </c>
      <c r="I65" s="62"/>
      <c r="J65" s="62" t="s">
        <v>95</v>
      </c>
      <c r="K65" s="63">
        <v>0</v>
      </c>
      <c r="L65" s="63">
        <v>0</v>
      </c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40">
        <v>0.85</v>
      </c>
      <c r="X65" s="63">
        <v>2890000</v>
      </c>
      <c r="Y65" s="68"/>
      <c r="Z65" s="68">
        <f t="shared" si="0"/>
        <v>2890000</v>
      </c>
      <c r="AA65" s="69"/>
    </row>
    <row r="66" spans="1:27" s="41" customFormat="1" ht="26.25" customHeight="1" x14ac:dyDescent="0.25">
      <c r="A66" s="62" t="s">
        <v>237</v>
      </c>
      <c r="B66" s="67">
        <v>44964</v>
      </c>
      <c r="C66" s="61" t="s">
        <v>222</v>
      </c>
      <c r="D66" s="62" t="s">
        <v>238</v>
      </c>
      <c r="E66" s="62"/>
      <c r="F66" s="63"/>
      <c r="G66" s="63">
        <v>1</v>
      </c>
      <c r="H66" s="64" t="s">
        <v>224</v>
      </c>
      <c r="I66" s="62"/>
      <c r="J66" s="62" t="s">
        <v>124</v>
      </c>
      <c r="K66" s="63">
        <v>0</v>
      </c>
      <c r="L66" s="63">
        <v>0</v>
      </c>
      <c r="M66" s="63"/>
      <c r="N66" s="63"/>
      <c r="O66" s="63">
        <v>130000</v>
      </c>
      <c r="P66" s="63"/>
      <c r="Q66" s="63"/>
      <c r="R66" s="63"/>
      <c r="S66" s="63"/>
      <c r="T66" s="63"/>
      <c r="U66" s="63"/>
      <c r="V66" s="63"/>
      <c r="W66" s="40"/>
      <c r="X66" s="63">
        <v>6200000</v>
      </c>
      <c r="Y66" s="68"/>
      <c r="Z66" s="68">
        <f t="shared" si="0"/>
        <v>6330000</v>
      </c>
      <c r="AA66" s="69" t="s">
        <v>239</v>
      </c>
    </row>
    <row r="67" spans="1:27" s="41" customFormat="1" ht="26.25" customHeight="1" x14ac:dyDescent="0.25">
      <c r="A67" s="62" t="s">
        <v>240</v>
      </c>
      <c r="B67" s="67">
        <v>44964</v>
      </c>
      <c r="C67" s="61" t="s">
        <v>97</v>
      </c>
      <c r="D67" s="62" t="s">
        <v>241</v>
      </c>
      <c r="E67" s="62"/>
      <c r="F67" s="63"/>
      <c r="G67" s="63">
        <v>1</v>
      </c>
      <c r="H67" s="64" t="s">
        <v>242</v>
      </c>
      <c r="I67" s="62" t="s">
        <v>138</v>
      </c>
      <c r="J67" s="62" t="s">
        <v>138</v>
      </c>
      <c r="K67" s="63">
        <v>320000</v>
      </c>
      <c r="L67" s="63">
        <v>530000</v>
      </c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40"/>
      <c r="X67" s="63">
        <v>3850000</v>
      </c>
      <c r="Y67" s="68"/>
      <c r="Z67" s="68">
        <f t="shared" si="0"/>
        <v>4700000</v>
      </c>
      <c r="AA67" s="69"/>
    </row>
    <row r="68" spans="1:27" s="41" customFormat="1" ht="26.25" customHeight="1" x14ac:dyDescent="0.25">
      <c r="A68" s="62" t="s">
        <v>243</v>
      </c>
      <c r="B68" s="67">
        <v>44964</v>
      </c>
      <c r="C68" s="61" t="s">
        <v>244</v>
      </c>
      <c r="D68" s="62" t="s">
        <v>245</v>
      </c>
      <c r="E68" s="62"/>
      <c r="F68" s="63"/>
      <c r="G68" s="63">
        <v>1</v>
      </c>
      <c r="H68" s="64" t="s">
        <v>246</v>
      </c>
      <c r="I68" s="62"/>
      <c r="J68" s="62" t="s">
        <v>187</v>
      </c>
      <c r="K68" s="63">
        <v>0</v>
      </c>
      <c r="L68" s="63">
        <v>0</v>
      </c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40"/>
      <c r="X68" s="63">
        <v>3700000</v>
      </c>
      <c r="Y68" s="68"/>
      <c r="Z68" s="68">
        <f t="shared" si="0"/>
        <v>3700000</v>
      </c>
      <c r="AA68" s="69"/>
    </row>
    <row r="69" spans="1:27" s="41" customFormat="1" ht="26.25" customHeight="1" x14ac:dyDescent="0.25">
      <c r="A69" s="62" t="s">
        <v>247</v>
      </c>
      <c r="B69" s="67">
        <v>44964</v>
      </c>
      <c r="C69" s="61" t="s">
        <v>248</v>
      </c>
      <c r="D69" s="62" t="s">
        <v>249</v>
      </c>
      <c r="E69" s="62"/>
      <c r="F69" s="63"/>
      <c r="G69" s="63">
        <v>1</v>
      </c>
      <c r="H69" s="64" t="s">
        <v>250</v>
      </c>
      <c r="I69" s="62"/>
      <c r="J69" s="62" t="s">
        <v>187</v>
      </c>
      <c r="K69" s="63">
        <v>0</v>
      </c>
      <c r="L69" s="63">
        <v>0</v>
      </c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40">
        <v>0.75</v>
      </c>
      <c r="X69" s="63">
        <v>2775000</v>
      </c>
      <c r="Y69" s="68"/>
      <c r="Z69" s="68">
        <f t="shared" si="0"/>
        <v>2775000</v>
      </c>
      <c r="AA69" s="69"/>
    </row>
    <row r="70" spans="1:27" s="41" customFormat="1" ht="26.25" customHeight="1" x14ac:dyDescent="0.25">
      <c r="A70" s="62" t="s">
        <v>251</v>
      </c>
      <c r="B70" s="67">
        <v>44965</v>
      </c>
      <c r="C70" s="61" t="s">
        <v>52</v>
      </c>
      <c r="D70" s="62" t="s">
        <v>252</v>
      </c>
      <c r="E70" s="62"/>
      <c r="F70" s="63"/>
      <c r="G70" s="63">
        <v>1</v>
      </c>
      <c r="H70" s="64" t="s">
        <v>54</v>
      </c>
      <c r="I70" s="62" t="s">
        <v>95</v>
      </c>
      <c r="J70" s="62" t="s">
        <v>95</v>
      </c>
      <c r="K70" s="63">
        <v>0</v>
      </c>
      <c r="L70" s="63">
        <v>0</v>
      </c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40"/>
      <c r="X70" s="63">
        <v>3800000</v>
      </c>
      <c r="Y70" s="68"/>
      <c r="Z70" s="68">
        <f t="shared" si="0"/>
        <v>3800000</v>
      </c>
      <c r="AA70" s="69"/>
    </row>
    <row r="71" spans="1:27" s="41" customFormat="1" ht="26.25" customHeight="1" x14ac:dyDescent="0.25">
      <c r="A71" s="62" t="s">
        <v>253</v>
      </c>
      <c r="B71" s="67">
        <v>44965</v>
      </c>
      <c r="C71" s="61" t="s">
        <v>254</v>
      </c>
      <c r="D71" s="62" t="s">
        <v>255</v>
      </c>
      <c r="E71" s="62"/>
      <c r="F71" s="63">
        <v>1</v>
      </c>
      <c r="G71" s="63"/>
      <c r="H71" s="64" t="s">
        <v>256</v>
      </c>
      <c r="I71" s="62" t="s">
        <v>179</v>
      </c>
      <c r="J71" s="62" t="s">
        <v>179</v>
      </c>
      <c r="K71" s="63">
        <v>0</v>
      </c>
      <c r="L71" s="63">
        <v>0</v>
      </c>
      <c r="M71" s="63"/>
      <c r="N71" s="63"/>
      <c r="O71" s="63">
        <v>130000</v>
      </c>
      <c r="P71" s="63"/>
      <c r="Q71" s="63"/>
      <c r="R71" s="63"/>
      <c r="S71" s="63"/>
      <c r="T71" s="63"/>
      <c r="U71" s="63"/>
      <c r="V71" s="63"/>
      <c r="W71" s="40"/>
      <c r="X71" s="63">
        <v>7300000</v>
      </c>
      <c r="Y71" s="68"/>
      <c r="Z71" s="68">
        <f t="shared" si="0"/>
        <v>7430000</v>
      </c>
      <c r="AA71" s="69"/>
    </row>
    <row r="72" spans="1:27" s="41" customFormat="1" ht="26.25" customHeight="1" x14ac:dyDescent="0.25">
      <c r="A72" s="62" t="s">
        <v>257</v>
      </c>
      <c r="B72" s="67">
        <v>44965</v>
      </c>
      <c r="C72" s="61" t="s">
        <v>258</v>
      </c>
      <c r="D72" s="62" t="s">
        <v>259</v>
      </c>
      <c r="E72" s="62"/>
      <c r="F72" s="63">
        <v>1</v>
      </c>
      <c r="G72" s="63"/>
      <c r="H72" s="64" t="s">
        <v>260</v>
      </c>
      <c r="I72" s="62" t="s">
        <v>95</v>
      </c>
      <c r="J72" s="62" t="s">
        <v>95</v>
      </c>
      <c r="K72" s="63">
        <v>0</v>
      </c>
      <c r="L72" s="63">
        <v>0</v>
      </c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40"/>
      <c r="X72" s="63">
        <v>3300000</v>
      </c>
      <c r="Y72" s="68"/>
      <c r="Z72" s="68">
        <f t="shared" si="0"/>
        <v>3300000</v>
      </c>
      <c r="AA72" s="69"/>
    </row>
    <row r="73" spans="1:27" s="41" customFormat="1" ht="26.25" customHeight="1" x14ac:dyDescent="0.25">
      <c r="A73" s="62" t="s">
        <v>261</v>
      </c>
      <c r="B73" s="67">
        <v>44965</v>
      </c>
      <c r="C73" s="61" t="s">
        <v>102</v>
      </c>
      <c r="D73" s="62" t="s">
        <v>262</v>
      </c>
      <c r="E73" s="62"/>
      <c r="F73" s="63">
        <v>1</v>
      </c>
      <c r="G73" s="63"/>
      <c r="H73" s="64" t="s">
        <v>263</v>
      </c>
      <c r="I73" s="62"/>
      <c r="J73" s="62" t="s">
        <v>187</v>
      </c>
      <c r="K73" s="63">
        <v>0</v>
      </c>
      <c r="L73" s="63">
        <v>0</v>
      </c>
      <c r="M73" s="63"/>
      <c r="N73" s="63"/>
      <c r="O73" s="63">
        <v>130000</v>
      </c>
      <c r="P73" s="63">
        <v>220000</v>
      </c>
      <c r="Q73" s="63"/>
      <c r="R73" s="63"/>
      <c r="S73" s="63"/>
      <c r="T73" s="63"/>
      <c r="U73" s="63"/>
      <c r="V73" s="63"/>
      <c r="W73" s="40">
        <v>0.8</v>
      </c>
      <c r="X73" s="63">
        <v>5200000</v>
      </c>
      <c r="Y73" s="68"/>
      <c r="Z73" s="68">
        <f t="shared" si="0"/>
        <v>5550000</v>
      </c>
      <c r="AA73" s="69"/>
    </row>
    <row r="74" spans="1:27" s="41" customFormat="1" ht="26.25" customHeight="1" x14ac:dyDescent="0.25">
      <c r="A74" s="62" t="s">
        <v>264</v>
      </c>
      <c r="B74" s="67">
        <v>44966</v>
      </c>
      <c r="C74" s="61" t="s">
        <v>254</v>
      </c>
      <c r="D74" s="62" t="s">
        <v>265</v>
      </c>
      <c r="E74" s="62"/>
      <c r="F74" s="63">
        <v>1</v>
      </c>
      <c r="G74" s="63"/>
      <c r="H74" s="64" t="s">
        <v>266</v>
      </c>
      <c r="I74" s="62" t="s">
        <v>179</v>
      </c>
      <c r="J74" s="62" t="s">
        <v>179</v>
      </c>
      <c r="K74" s="63">
        <v>0</v>
      </c>
      <c r="L74" s="63">
        <v>0</v>
      </c>
      <c r="M74" s="63"/>
      <c r="N74" s="63"/>
      <c r="O74" s="63">
        <v>130000</v>
      </c>
      <c r="P74" s="63"/>
      <c r="Q74" s="63"/>
      <c r="R74" s="63"/>
      <c r="S74" s="63"/>
      <c r="T74" s="63"/>
      <c r="U74" s="63"/>
      <c r="V74" s="63"/>
      <c r="W74" s="40"/>
      <c r="X74" s="63">
        <v>7300000</v>
      </c>
      <c r="Y74" s="68"/>
      <c r="Z74" s="68">
        <f t="shared" si="0"/>
        <v>7430000</v>
      </c>
      <c r="AA74" s="69"/>
    </row>
    <row r="75" spans="1:27" s="41" customFormat="1" ht="26.25" customHeight="1" x14ac:dyDescent="0.25">
      <c r="A75" s="62" t="s">
        <v>267</v>
      </c>
      <c r="B75" s="67">
        <v>44966</v>
      </c>
      <c r="C75" s="61" t="s">
        <v>206</v>
      </c>
      <c r="D75" s="62" t="s">
        <v>268</v>
      </c>
      <c r="E75" s="62"/>
      <c r="F75" s="63"/>
      <c r="G75" s="63">
        <v>1</v>
      </c>
      <c r="H75" s="64" t="s">
        <v>269</v>
      </c>
      <c r="I75" s="62" t="s">
        <v>65</v>
      </c>
      <c r="J75" s="62" t="s">
        <v>270</v>
      </c>
      <c r="K75" s="63">
        <v>0</v>
      </c>
      <c r="L75" s="63">
        <v>0</v>
      </c>
      <c r="M75" s="63"/>
      <c r="N75" s="63"/>
      <c r="O75" s="63">
        <v>130000</v>
      </c>
      <c r="P75" s="63"/>
      <c r="Q75" s="63"/>
      <c r="R75" s="63"/>
      <c r="S75" s="63"/>
      <c r="T75" s="63"/>
      <c r="U75" s="63"/>
      <c r="V75" s="63"/>
      <c r="W75" s="40"/>
      <c r="X75" s="63">
        <v>6700000</v>
      </c>
      <c r="Y75" s="68"/>
      <c r="Z75" s="68">
        <f t="shared" si="0"/>
        <v>6830000</v>
      </c>
      <c r="AA75" s="69"/>
    </row>
    <row r="76" spans="1:27" s="41" customFormat="1" ht="26.25" customHeight="1" x14ac:dyDescent="0.25">
      <c r="A76" s="62" t="s">
        <v>271</v>
      </c>
      <c r="B76" s="67">
        <v>44966</v>
      </c>
      <c r="C76" s="61" t="s">
        <v>57</v>
      </c>
      <c r="D76" s="62" t="s">
        <v>272</v>
      </c>
      <c r="E76" s="62"/>
      <c r="F76" s="63"/>
      <c r="G76" s="63">
        <v>1</v>
      </c>
      <c r="H76" s="64" t="s">
        <v>59</v>
      </c>
      <c r="I76" s="62"/>
      <c r="J76" s="65" t="s">
        <v>179</v>
      </c>
      <c r="K76" s="63">
        <v>0</v>
      </c>
      <c r="L76" s="63">
        <v>0</v>
      </c>
      <c r="M76" s="63"/>
      <c r="N76" s="63"/>
      <c r="O76" s="63">
        <v>130000</v>
      </c>
      <c r="P76" s="63"/>
      <c r="Q76" s="63"/>
      <c r="R76" s="63"/>
      <c r="S76" s="63"/>
      <c r="T76" s="63"/>
      <c r="U76" s="63"/>
      <c r="V76" s="63"/>
      <c r="W76" s="40"/>
      <c r="X76" s="63">
        <v>5800000</v>
      </c>
      <c r="Y76" s="68"/>
      <c r="Z76" s="68">
        <f t="shared" si="0"/>
        <v>5930000</v>
      </c>
      <c r="AA76" s="69"/>
    </row>
    <row r="77" spans="1:27" s="41" customFormat="1" ht="26.25" customHeight="1" x14ac:dyDescent="0.25">
      <c r="A77" s="62" t="s">
        <v>273</v>
      </c>
      <c r="B77" s="67">
        <v>44966</v>
      </c>
      <c r="C77" s="61" t="s">
        <v>274</v>
      </c>
      <c r="D77" s="62" t="s">
        <v>275</v>
      </c>
      <c r="E77" s="62"/>
      <c r="F77" s="63"/>
      <c r="G77" s="63">
        <v>1</v>
      </c>
      <c r="H77" s="64" t="s">
        <v>276</v>
      </c>
      <c r="I77" s="62"/>
      <c r="J77" s="62"/>
      <c r="K77" s="63">
        <v>0</v>
      </c>
      <c r="L77" s="63">
        <v>0</v>
      </c>
      <c r="M77" s="63"/>
      <c r="N77" s="63"/>
      <c r="O77" s="63">
        <v>130000</v>
      </c>
      <c r="P77" s="63"/>
      <c r="Q77" s="63"/>
      <c r="R77" s="63"/>
      <c r="S77" s="63"/>
      <c r="T77" s="63"/>
      <c r="U77" s="63"/>
      <c r="V77" s="63"/>
      <c r="W77" s="40"/>
      <c r="X77" s="63">
        <v>7800000</v>
      </c>
      <c r="Y77" s="68"/>
      <c r="Z77" s="68">
        <f t="shared" ref="Z77:Z140" si="1">+X77+SUM(K77:V77)</f>
        <v>7930000</v>
      </c>
      <c r="AA77" s="69"/>
    </row>
    <row r="78" spans="1:27" s="41" customFormat="1" ht="26.25" customHeight="1" x14ac:dyDescent="0.25">
      <c r="A78" s="62" t="s">
        <v>277</v>
      </c>
      <c r="B78" s="67">
        <v>44966</v>
      </c>
      <c r="C78" s="61" t="s">
        <v>278</v>
      </c>
      <c r="D78" s="62" t="s">
        <v>279</v>
      </c>
      <c r="E78" s="62"/>
      <c r="F78" s="63">
        <v>1</v>
      </c>
      <c r="G78" s="63"/>
      <c r="H78" s="64" t="s">
        <v>280</v>
      </c>
      <c r="I78" s="62"/>
      <c r="J78" s="62" t="s">
        <v>179</v>
      </c>
      <c r="K78" s="63">
        <v>0</v>
      </c>
      <c r="L78" s="63">
        <v>0</v>
      </c>
      <c r="M78" s="63"/>
      <c r="N78" s="63"/>
      <c r="O78" s="63"/>
      <c r="P78" s="63">
        <v>210000</v>
      </c>
      <c r="Q78" s="63"/>
      <c r="R78" s="63"/>
      <c r="S78" s="63"/>
      <c r="T78" s="63"/>
      <c r="U78" s="63"/>
      <c r="V78" s="63"/>
      <c r="W78" s="40">
        <v>0.75</v>
      </c>
      <c r="X78" s="63">
        <v>3000000</v>
      </c>
      <c r="Y78" s="68"/>
      <c r="Z78" s="68">
        <f t="shared" si="1"/>
        <v>3210000</v>
      </c>
      <c r="AA78" s="69"/>
    </row>
    <row r="79" spans="1:27" s="41" customFormat="1" ht="26.25" customHeight="1" x14ac:dyDescent="0.25">
      <c r="A79" s="62" t="s">
        <v>281</v>
      </c>
      <c r="B79" s="67">
        <v>44966</v>
      </c>
      <c r="C79" s="61" t="s">
        <v>282</v>
      </c>
      <c r="D79" s="62" t="s">
        <v>283</v>
      </c>
      <c r="E79" s="62"/>
      <c r="F79" s="63">
        <v>1</v>
      </c>
      <c r="G79" s="63"/>
      <c r="H79" s="64" t="s">
        <v>284</v>
      </c>
      <c r="I79" s="62"/>
      <c r="J79" s="65" t="s">
        <v>179</v>
      </c>
      <c r="K79" s="63">
        <v>0</v>
      </c>
      <c r="L79" s="63">
        <v>0</v>
      </c>
      <c r="M79" s="63">
        <v>132000</v>
      </c>
      <c r="N79" s="63"/>
      <c r="O79" s="63"/>
      <c r="P79" s="63"/>
      <c r="Q79" s="63"/>
      <c r="R79" s="63"/>
      <c r="S79" s="63"/>
      <c r="T79" s="63"/>
      <c r="U79" s="63"/>
      <c r="V79" s="63"/>
      <c r="W79" s="40">
        <v>0.75</v>
      </c>
      <c r="X79" s="63">
        <v>2475000</v>
      </c>
      <c r="Y79" s="68"/>
      <c r="Z79" s="68">
        <f t="shared" si="1"/>
        <v>2607000</v>
      </c>
      <c r="AA79" s="69"/>
    </row>
    <row r="80" spans="1:27" s="41" customFormat="1" ht="26.25" customHeight="1" x14ac:dyDescent="0.25">
      <c r="A80" s="62" t="s">
        <v>285</v>
      </c>
      <c r="B80" s="67">
        <v>44966</v>
      </c>
      <c r="C80" s="61" t="s">
        <v>57</v>
      </c>
      <c r="D80" s="62" t="s">
        <v>286</v>
      </c>
      <c r="E80" s="62"/>
      <c r="F80" s="63"/>
      <c r="G80" s="63">
        <v>1</v>
      </c>
      <c r="H80" s="64" t="s">
        <v>287</v>
      </c>
      <c r="I80" s="62"/>
      <c r="J80" s="62" t="s">
        <v>288</v>
      </c>
      <c r="K80" s="63">
        <v>0</v>
      </c>
      <c r="L80" s="63">
        <v>0</v>
      </c>
      <c r="M80" s="63"/>
      <c r="N80" s="63"/>
      <c r="O80" s="63">
        <v>130000</v>
      </c>
      <c r="P80" s="63"/>
      <c r="Q80" s="63"/>
      <c r="R80" s="63"/>
      <c r="S80" s="63"/>
      <c r="T80" s="63"/>
      <c r="U80" s="63"/>
      <c r="V80" s="63"/>
      <c r="W80" s="40"/>
      <c r="X80" s="63">
        <v>6300000</v>
      </c>
      <c r="Y80" s="68"/>
      <c r="Z80" s="68">
        <f t="shared" si="1"/>
        <v>6430000</v>
      </c>
      <c r="AA80" s="69"/>
    </row>
    <row r="81" spans="1:27" s="41" customFormat="1" ht="26.25" customHeight="1" x14ac:dyDescent="0.25">
      <c r="A81" s="62" t="s">
        <v>289</v>
      </c>
      <c r="B81" s="67">
        <v>44966</v>
      </c>
      <c r="C81" s="66" t="s">
        <v>57</v>
      </c>
      <c r="D81" s="62" t="s">
        <v>275</v>
      </c>
      <c r="E81" s="62"/>
      <c r="F81" s="63"/>
      <c r="G81" s="63">
        <v>1</v>
      </c>
      <c r="H81" s="64" t="s">
        <v>287</v>
      </c>
      <c r="I81" s="62"/>
      <c r="J81" s="62" t="s">
        <v>288</v>
      </c>
      <c r="K81" s="63">
        <v>0</v>
      </c>
      <c r="L81" s="63">
        <v>0</v>
      </c>
      <c r="M81" s="63"/>
      <c r="N81" s="63"/>
      <c r="O81" s="63">
        <v>130000</v>
      </c>
      <c r="P81" s="63"/>
      <c r="Q81" s="63"/>
      <c r="R81" s="63"/>
      <c r="S81" s="63"/>
      <c r="T81" s="63"/>
      <c r="U81" s="63"/>
      <c r="V81" s="63"/>
      <c r="W81" s="40"/>
      <c r="X81" s="63">
        <v>5300000</v>
      </c>
      <c r="Y81" s="68"/>
      <c r="Z81" s="68">
        <f t="shared" si="1"/>
        <v>5430000</v>
      </c>
      <c r="AA81" s="69" t="s">
        <v>290</v>
      </c>
    </row>
    <row r="82" spans="1:27" s="41" customFormat="1" ht="26.25" customHeight="1" x14ac:dyDescent="0.25">
      <c r="A82" s="62" t="s">
        <v>291</v>
      </c>
      <c r="B82" s="67">
        <v>44967</v>
      </c>
      <c r="C82" s="61" t="s">
        <v>52</v>
      </c>
      <c r="D82" s="62" t="s">
        <v>292</v>
      </c>
      <c r="E82" s="62"/>
      <c r="F82" s="63"/>
      <c r="G82" s="63">
        <v>1</v>
      </c>
      <c r="H82" s="64" t="s">
        <v>54</v>
      </c>
      <c r="I82" s="62" t="s">
        <v>293</v>
      </c>
      <c r="J82" s="62" t="s">
        <v>95</v>
      </c>
      <c r="K82" s="63">
        <v>600000</v>
      </c>
      <c r="L82" s="63">
        <v>0</v>
      </c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40"/>
      <c r="X82" s="63">
        <v>3800000</v>
      </c>
      <c r="Y82" s="68"/>
      <c r="Z82" s="68">
        <f t="shared" si="1"/>
        <v>4400000</v>
      </c>
      <c r="AA82" s="69"/>
    </row>
    <row r="83" spans="1:27" s="41" customFormat="1" ht="26.25" customHeight="1" x14ac:dyDescent="0.25">
      <c r="A83" s="62" t="s">
        <v>294</v>
      </c>
      <c r="B83" s="67">
        <v>44967</v>
      </c>
      <c r="C83" s="61" t="s">
        <v>295</v>
      </c>
      <c r="D83" s="62" t="s">
        <v>296</v>
      </c>
      <c r="E83" s="62"/>
      <c r="F83" s="63"/>
      <c r="G83" s="63">
        <v>1</v>
      </c>
      <c r="H83" s="64" t="s">
        <v>297</v>
      </c>
      <c r="I83" s="62" t="s">
        <v>178</v>
      </c>
      <c r="J83" s="62" t="s">
        <v>179</v>
      </c>
      <c r="K83" s="63">
        <v>320000</v>
      </c>
      <c r="L83" s="63">
        <v>0</v>
      </c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40"/>
      <c r="X83" s="63">
        <v>5500000</v>
      </c>
      <c r="Y83" s="68"/>
      <c r="Z83" s="68">
        <f t="shared" si="1"/>
        <v>5820000</v>
      </c>
      <c r="AA83" s="69"/>
    </row>
    <row r="84" spans="1:27" s="41" customFormat="1" ht="26.25" customHeight="1" x14ac:dyDescent="0.25">
      <c r="A84" s="62" t="s">
        <v>298</v>
      </c>
      <c r="B84" s="67">
        <v>44967</v>
      </c>
      <c r="C84" s="61" t="s">
        <v>171</v>
      </c>
      <c r="D84" s="62" t="s">
        <v>299</v>
      </c>
      <c r="E84" s="62"/>
      <c r="F84" s="63"/>
      <c r="G84" s="63">
        <v>1</v>
      </c>
      <c r="H84" s="64" t="s">
        <v>300</v>
      </c>
      <c r="I84" s="62"/>
      <c r="J84" s="62" t="s">
        <v>187</v>
      </c>
      <c r="K84" s="63">
        <v>0</v>
      </c>
      <c r="L84" s="63">
        <v>0</v>
      </c>
      <c r="M84" s="63"/>
      <c r="N84" s="63"/>
      <c r="O84" s="63"/>
      <c r="P84" s="63">
        <v>1200000</v>
      </c>
      <c r="Q84" s="63"/>
      <c r="R84" s="63"/>
      <c r="S84" s="63"/>
      <c r="T84" s="63"/>
      <c r="U84" s="63"/>
      <c r="V84" s="63"/>
      <c r="W84" s="40"/>
      <c r="X84" s="63">
        <v>3400000</v>
      </c>
      <c r="Y84" s="68"/>
      <c r="Z84" s="68">
        <f t="shared" si="1"/>
        <v>4600000</v>
      </c>
      <c r="AA84" s="69"/>
    </row>
    <row r="85" spans="1:27" s="41" customFormat="1" ht="26.25" customHeight="1" x14ac:dyDescent="0.25">
      <c r="A85" s="62" t="s">
        <v>301</v>
      </c>
      <c r="B85" s="67">
        <v>44967</v>
      </c>
      <c r="C85" s="61" t="s">
        <v>302</v>
      </c>
      <c r="D85" s="62" t="s">
        <v>303</v>
      </c>
      <c r="E85" s="62"/>
      <c r="F85" s="63">
        <v>1</v>
      </c>
      <c r="G85" s="63"/>
      <c r="H85" s="64" t="s">
        <v>304</v>
      </c>
      <c r="I85" s="62" t="s">
        <v>305</v>
      </c>
      <c r="J85" s="62" t="s">
        <v>306</v>
      </c>
      <c r="K85" s="63">
        <v>880000</v>
      </c>
      <c r="L85" s="63">
        <v>401500</v>
      </c>
      <c r="M85" s="63"/>
      <c r="N85" s="63"/>
      <c r="O85" s="63">
        <v>130000</v>
      </c>
      <c r="P85" s="63"/>
      <c r="Q85" s="63"/>
      <c r="R85" s="63"/>
      <c r="S85" s="63"/>
      <c r="T85" s="63"/>
      <c r="U85" s="63"/>
      <c r="V85" s="63"/>
      <c r="W85" s="40"/>
      <c r="X85" s="63">
        <v>6500000</v>
      </c>
      <c r="Y85" s="68"/>
      <c r="Z85" s="68">
        <f t="shared" si="1"/>
        <v>7911500</v>
      </c>
      <c r="AA85" s="69"/>
    </row>
    <row r="86" spans="1:27" s="41" customFormat="1" ht="26.25" customHeight="1" x14ac:dyDescent="0.25">
      <c r="A86" s="62" t="s">
        <v>307</v>
      </c>
      <c r="B86" s="67">
        <v>44967</v>
      </c>
      <c r="C86" s="61" t="s">
        <v>302</v>
      </c>
      <c r="D86" s="62" t="s">
        <v>308</v>
      </c>
      <c r="E86" s="62"/>
      <c r="F86" s="63">
        <v>1</v>
      </c>
      <c r="G86" s="63"/>
      <c r="H86" s="64" t="s">
        <v>304</v>
      </c>
      <c r="I86" s="62" t="s">
        <v>305</v>
      </c>
      <c r="J86" s="62" t="s">
        <v>306</v>
      </c>
      <c r="K86" s="63">
        <v>880000</v>
      </c>
      <c r="L86" s="63">
        <v>401500</v>
      </c>
      <c r="M86" s="63"/>
      <c r="N86" s="63"/>
      <c r="O86" s="63">
        <v>130000</v>
      </c>
      <c r="P86" s="63"/>
      <c r="Q86" s="63"/>
      <c r="R86" s="63"/>
      <c r="S86" s="63"/>
      <c r="T86" s="63"/>
      <c r="U86" s="63"/>
      <c r="V86" s="63"/>
      <c r="W86" s="40"/>
      <c r="X86" s="63">
        <v>6500000</v>
      </c>
      <c r="Y86" s="68"/>
      <c r="Z86" s="68">
        <f t="shared" si="1"/>
        <v>7911500</v>
      </c>
      <c r="AA86" s="69"/>
    </row>
    <row r="87" spans="1:27" s="41" customFormat="1" ht="26.25" customHeight="1" x14ac:dyDescent="0.25">
      <c r="A87" s="62" t="s">
        <v>309</v>
      </c>
      <c r="B87" s="67">
        <v>44967</v>
      </c>
      <c r="C87" s="61" t="s">
        <v>302</v>
      </c>
      <c r="D87" s="62" t="s">
        <v>310</v>
      </c>
      <c r="E87" s="62"/>
      <c r="F87" s="63">
        <v>1</v>
      </c>
      <c r="G87" s="63"/>
      <c r="H87" s="64" t="s">
        <v>304</v>
      </c>
      <c r="I87" s="62" t="s">
        <v>305</v>
      </c>
      <c r="J87" s="62" t="s">
        <v>306</v>
      </c>
      <c r="K87" s="63">
        <v>880000</v>
      </c>
      <c r="L87" s="63">
        <v>401500</v>
      </c>
      <c r="M87" s="63"/>
      <c r="N87" s="63"/>
      <c r="O87" s="63">
        <v>130000</v>
      </c>
      <c r="P87" s="63"/>
      <c r="Q87" s="63"/>
      <c r="R87" s="63"/>
      <c r="S87" s="63"/>
      <c r="T87" s="63"/>
      <c r="U87" s="63"/>
      <c r="V87" s="63"/>
      <c r="W87" s="40"/>
      <c r="X87" s="63">
        <v>6500000</v>
      </c>
      <c r="Y87" s="68"/>
      <c r="Z87" s="68">
        <f t="shared" si="1"/>
        <v>7911500</v>
      </c>
      <c r="AA87" s="69"/>
    </row>
    <row r="88" spans="1:27" s="41" customFormat="1" ht="26.25" customHeight="1" x14ac:dyDescent="0.25">
      <c r="A88" s="62" t="s">
        <v>311</v>
      </c>
      <c r="B88" s="67">
        <v>44967</v>
      </c>
      <c r="C88" s="61" t="s">
        <v>302</v>
      </c>
      <c r="D88" s="62" t="s">
        <v>312</v>
      </c>
      <c r="E88" s="62"/>
      <c r="F88" s="63">
        <v>1</v>
      </c>
      <c r="G88" s="63"/>
      <c r="H88" s="64" t="s">
        <v>304</v>
      </c>
      <c r="I88" s="62" t="s">
        <v>305</v>
      </c>
      <c r="J88" s="62" t="s">
        <v>306</v>
      </c>
      <c r="K88" s="63">
        <v>880000</v>
      </c>
      <c r="L88" s="63">
        <v>401500</v>
      </c>
      <c r="M88" s="63"/>
      <c r="N88" s="63"/>
      <c r="O88" s="63">
        <v>130000</v>
      </c>
      <c r="P88" s="63"/>
      <c r="Q88" s="63"/>
      <c r="R88" s="63"/>
      <c r="S88" s="63"/>
      <c r="T88" s="63"/>
      <c r="U88" s="63"/>
      <c r="V88" s="63"/>
      <c r="W88" s="40"/>
      <c r="X88" s="63">
        <v>6500000</v>
      </c>
      <c r="Y88" s="68"/>
      <c r="Z88" s="68">
        <f t="shared" si="1"/>
        <v>7911500</v>
      </c>
      <c r="AA88" s="69"/>
    </row>
    <row r="89" spans="1:27" s="41" customFormat="1" ht="26.25" customHeight="1" x14ac:dyDescent="0.25">
      <c r="A89" s="62" t="s">
        <v>313</v>
      </c>
      <c r="B89" s="67">
        <v>44967</v>
      </c>
      <c r="C89" s="61" t="s">
        <v>302</v>
      </c>
      <c r="D89" s="62" t="s">
        <v>314</v>
      </c>
      <c r="E89" s="62"/>
      <c r="F89" s="63">
        <v>1</v>
      </c>
      <c r="G89" s="63"/>
      <c r="H89" s="64" t="s">
        <v>304</v>
      </c>
      <c r="I89" s="62" t="s">
        <v>305</v>
      </c>
      <c r="J89" s="62" t="s">
        <v>306</v>
      </c>
      <c r="K89" s="63">
        <v>880000</v>
      </c>
      <c r="L89" s="63">
        <v>401500</v>
      </c>
      <c r="M89" s="63"/>
      <c r="N89" s="63"/>
      <c r="O89" s="63">
        <v>130000</v>
      </c>
      <c r="P89" s="63"/>
      <c r="Q89" s="63"/>
      <c r="R89" s="63"/>
      <c r="S89" s="63"/>
      <c r="T89" s="63"/>
      <c r="U89" s="63"/>
      <c r="V89" s="63"/>
      <c r="W89" s="40"/>
      <c r="X89" s="63">
        <v>6500000</v>
      </c>
      <c r="Y89" s="68"/>
      <c r="Z89" s="68">
        <f t="shared" si="1"/>
        <v>7911500</v>
      </c>
      <c r="AA89" s="69"/>
    </row>
    <row r="90" spans="1:27" s="41" customFormat="1" ht="26.25" customHeight="1" x14ac:dyDescent="0.25">
      <c r="A90" s="62" t="s">
        <v>315</v>
      </c>
      <c r="B90" s="67">
        <v>44967</v>
      </c>
      <c r="C90" s="61" t="s">
        <v>282</v>
      </c>
      <c r="D90" s="62" t="s">
        <v>316</v>
      </c>
      <c r="E90" s="62"/>
      <c r="F90" s="63">
        <v>1</v>
      </c>
      <c r="G90" s="63"/>
      <c r="H90" s="64" t="s">
        <v>284</v>
      </c>
      <c r="I90" s="62"/>
      <c r="J90" s="65" t="s">
        <v>179</v>
      </c>
      <c r="K90" s="63">
        <v>0</v>
      </c>
      <c r="L90" s="63">
        <v>0</v>
      </c>
      <c r="M90" s="63">
        <v>132000</v>
      </c>
      <c r="N90" s="63"/>
      <c r="O90" s="63"/>
      <c r="P90" s="63"/>
      <c r="Q90" s="63"/>
      <c r="R90" s="63"/>
      <c r="S90" s="63"/>
      <c r="T90" s="63"/>
      <c r="U90" s="63"/>
      <c r="V90" s="63"/>
      <c r="W90" s="40">
        <v>0.75</v>
      </c>
      <c r="X90" s="63">
        <v>2475000</v>
      </c>
      <c r="Y90" s="68"/>
      <c r="Z90" s="68">
        <f t="shared" si="1"/>
        <v>2607000</v>
      </c>
      <c r="AA90" s="69"/>
    </row>
    <row r="91" spans="1:27" s="41" customFormat="1" ht="26.25" customHeight="1" x14ac:dyDescent="0.25">
      <c r="A91" s="62" t="s">
        <v>317</v>
      </c>
      <c r="B91" s="67">
        <v>44967</v>
      </c>
      <c r="C91" s="61" t="s">
        <v>318</v>
      </c>
      <c r="D91" s="62" t="s">
        <v>319</v>
      </c>
      <c r="E91" s="62"/>
      <c r="F91" s="63">
        <v>1</v>
      </c>
      <c r="G91" s="63"/>
      <c r="H91" s="64" t="s">
        <v>320</v>
      </c>
      <c r="I91" s="62"/>
      <c r="J91" s="65" t="s">
        <v>179</v>
      </c>
      <c r="K91" s="63">
        <v>0</v>
      </c>
      <c r="L91" s="63">
        <v>0</v>
      </c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40">
        <v>0.85</v>
      </c>
      <c r="X91" s="63">
        <v>2975000</v>
      </c>
      <c r="Y91" s="68"/>
      <c r="Z91" s="68">
        <f t="shared" si="1"/>
        <v>2975000</v>
      </c>
      <c r="AA91" s="69"/>
    </row>
    <row r="92" spans="1:27" s="41" customFormat="1" ht="26.25" customHeight="1" x14ac:dyDescent="0.25">
      <c r="A92" s="62" t="s">
        <v>321</v>
      </c>
      <c r="B92" s="67">
        <v>44967</v>
      </c>
      <c r="C92" s="61" t="s">
        <v>57</v>
      </c>
      <c r="D92" s="62" t="s">
        <v>322</v>
      </c>
      <c r="E92" s="62"/>
      <c r="F92" s="63"/>
      <c r="G92" s="63">
        <v>1</v>
      </c>
      <c r="H92" s="64" t="s">
        <v>59</v>
      </c>
      <c r="I92" s="62" t="s">
        <v>323</v>
      </c>
      <c r="J92" s="65" t="s">
        <v>179</v>
      </c>
      <c r="K92" s="63">
        <v>420000</v>
      </c>
      <c r="L92" s="63">
        <v>0</v>
      </c>
      <c r="M92" s="63"/>
      <c r="N92" s="63"/>
      <c r="O92" s="63">
        <v>130000</v>
      </c>
      <c r="P92" s="63"/>
      <c r="Q92" s="63"/>
      <c r="R92" s="63"/>
      <c r="S92" s="63"/>
      <c r="T92" s="63"/>
      <c r="U92" s="63"/>
      <c r="V92" s="63"/>
      <c r="W92" s="40"/>
      <c r="X92" s="63">
        <v>6800000</v>
      </c>
      <c r="Y92" s="68"/>
      <c r="Z92" s="68">
        <f t="shared" si="1"/>
        <v>7350000</v>
      </c>
      <c r="AA92" s="69"/>
    </row>
    <row r="93" spans="1:27" s="41" customFormat="1" ht="26.25" customHeight="1" x14ac:dyDescent="0.25">
      <c r="A93" s="62" t="s">
        <v>324</v>
      </c>
      <c r="B93" s="67">
        <v>44967</v>
      </c>
      <c r="C93" s="61" t="s">
        <v>57</v>
      </c>
      <c r="D93" s="62" t="s">
        <v>325</v>
      </c>
      <c r="E93" s="62"/>
      <c r="F93" s="63"/>
      <c r="G93" s="63">
        <v>1</v>
      </c>
      <c r="H93" s="64" t="s">
        <v>59</v>
      </c>
      <c r="I93" s="62" t="s">
        <v>323</v>
      </c>
      <c r="J93" s="62" t="s">
        <v>179</v>
      </c>
      <c r="K93" s="63">
        <v>420000</v>
      </c>
      <c r="L93" s="63">
        <v>0</v>
      </c>
      <c r="M93" s="63"/>
      <c r="N93" s="63"/>
      <c r="O93" s="63">
        <v>130000</v>
      </c>
      <c r="P93" s="63"/>
      <c r="Q93" s="63"/>
      <c r="R93" s="63"/>
      <c r="S93" s="63"/>
      <c r="T93" s="63"/>
      <c r="U93" s="63"/>
      <c r="V93" s="63"/>
      <c r="W93" s="40"/>
      <c r="X93" s="63">
        <v>6800000</v>
      </c>
      <c r="Y93" s="68"/>
      <c r="Z93" s="68">
        <f t="shared" si="1"/>
        <v>7350000</v>
      </c>
      <c r="AA93" s="69"/>
    </row>
    <row r="94" spans="1:27" s="41" customFormat="1" ht="26.25" customHeight="1" x14ac:dyDescent="0.25">
      <c r="A94" s="62" t="s">
        <v>326</v>
      </c>
      <c r="B94" s="67">
        <v>44967</v>
      </c>
      <c r="C94" s="61" t="s">
        <v>57</v>
      </c>
      <c r="D94" s="62" t="s">
        <v>327</v>
      </c>
      <c r="E94" s="62"/>
      <c r="F94" s="63"/>
      <c r="G94" s="63">
        <v>1</v>
      </c>
      <c r="H94" s="64" t="s">
        <v>59</v>
      </c>
      <c r="I94" s="62"/>
      <c r="J94" s="62" t="s">
        <v>288</v>
      </c>
      <c r="K94" s="63">
        <v>0</v>
      </c>
      <c r="L94" s="63">
        <v>0</v>
      </c>
      <c r="M94" s="63"/>
      <c r="N94" s="63"/>
      <c r="O94" s="63">
        <v>130000</v>
      </c>
      <c r="P94" s="63"/>
      <c r="Q94" s="63"/>
      <c r="R94" s="63"/>
      <c r="S94" s="63"/>
      <c r="T94" s="63"/>
      <c r="U94" s="63"/>
      <c r="V94" s="63"/>
      <c r="W94" s="40"/>
      <c r="X94" s="63">
        <v>5800000</v>
      </c>
      <c r="Y94" s="68"/>
      <c r="Z94" s="68">
        <f t="shared" si="1"/>
        <v>5930000</v>
      </c>
      <c r="AA94" s="69"/>
    </row>
    <row r="95" spans="1:27" s="41" customFormat="1" ht="26.25" customHeight="1" x14ac:dyDescent="0.25">
      <c r="A95" s="62" t="s">
        <v>328</v>
      </c>
      <c r="B95" s="67">
        <v>44967</v>
      </c>
      <c r="C95" s="61" t="s">
        <v>57</v>
      </c>
      <c r="D95" s="62" t="s">
        <v>329</v>
      </c>
      <c r="E95" s="62"/>
      <c r="F95" s="63"/>
      <c r="G95" s="63">
        <v>1</v>
      </c>
      <c r="H95" s="64" t="s">
        <v>59</v>
      </c>
      <c r="I95" s="62"/>
      <c r="J95" s="62" t="s">
        <v>288</v>
      </c>
      <c r="K95" s="63">
        <v>0</v>
      </c>
      <c r="L95" s="63">
        <v>0</v>
      </c>
      <c r="M95" s="63"/>
      <c r="N95" s="63"/>
      <c r="O95" s="63">
        <v>130000</v>
      </c>
      <c r="P95" s="63"/>
      <c r="Q95" s="63"/>
      <c r="R95" s="63"/>
      <c r="S95" s="63"/>
      <c r="T95" s="63"/>
      <c r="U95" s="63"/>
      <c r="V95" s="63"/>
      <c r="W95" s="40"/>
      <c r="X95" s="63">
        <v>5300000</v>
      </c>
      <c r="Y95" s="68"/>
      <c r="Z95" s="68">
        <f t="shared" si="1"/>
        <v>5430000</v>
      </c>
      <c r="AA95" s="69"/>
    </row>
    <row r="96" spans="1:27" s="41" customFormat="1" ht="26.25" customHeight="1" x14ac:dyDescent="0.25">
      <c r="A96" s="62" t="s">
        <v>330</v>
      </c>
      <c r="B96" s="67">
        <v>44968</v>
      </c>
      <c r="C96" s="61" t="s">
        <v>206</v>
      </c>
      <c r="D96" s="62" t="s">
        <v>331</v>
      </c>
      <c r="E96" s="62"/>
      <c r="F96" s="63"/>
      <c r="G96" s="63">
        <v>1</v>
      </c>
      <c r="H96" s="64" t="s">
        <v>332</v>
      </c>
      <c r="I96" s="62" t="s">
        <v>333</v>
      </c>
      <c r="J96" s="62" t="s">
        <v>95</v>
      </c>
      <c r="K96" s="63">
        <v>420000</v>
      </c>
      <c r="L96" s="63">
        <v>0</v>
      </c>
      <c r="M96" s="63"/>
      <c r="N96" s="63"/>
      <c r="O96" s="63">
        <v>130000</v>
      </c>
      <c r="P96" s="63"/>
      <c r="Q96" s="63"/>
      <c r="R96" s="63"/>
      <c r="S96" s="63"/>
      <c r="T96" s="63"/>
      <c r="U96" s="63"/>
      <c r="V96" s="63"/>
      <c r="W96" s="40"/>
      <c r="X96" s="63">
        <v>6700000</v>
      </c>
      <c r="Y96" s="68"/>
      <c r="Z96" s="68">
        <f t="shared" si="1"/>
        <v>7250000</v>
      </c>
      <c r="AA96" s="69"/>
    </row>
    <row r="97" spans="1:27" s="41" customFormat="1" ht="26.25" customHeight="1" x14ac:dyDescent="0.25">
      <c r="A97" s="62" t="s">
        <v>334</v>
      </c>
      <c r="B97" s="67">
        <v>44968</v>
      </c>
      <c r="C97" s="61" t="s">
        <v>335</v>
      </c>
      <c r="D97" s="62" t="s">
        <v>336</v>
      </c>
      <c r="E97" s="62"/>
      <c r="F97" s="63"/>
      <c r="G97" s="63">
        <v>1</v>
      </c>
      <c r="H97" s="64" t="s">
        <v>337</v>
      </c>
      <c r="I97" s="62"/>
      <c r="J97" s="62" t="s">
        <v>288</v>
      </c>
      <c r="K97" s="63">
        <v>0</v>
      </c>
      <c r="L97" s="63">
        <v>0</v>
      </c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40"/>
      <c r="X97" s="63">
        <v>3400000</v>
      </c>
      <c r="Y97" s="68"/>
      <c r="Z97" s="68">
        <f t="shared" si="1"/>
        <v>3400000</v>
      </c>
      <c r="AA97" s="69"/>
    </row>
    <row r="98" spans="1:27" s="41" customFormat="1" ht="26.25" customHeight="1" x14ac:dyDescent="0.25">
      <c r="A98" s="62" t="s">
        <v>338</v>
      </c>
      <c r="B98" s="67">
        <v>44968</v>
      </c>
      <c r="C98" s="61" t="s">
        <v>339</v>
      </c>
      <c r="D98" s="62" t="s">
        <v>340</v>
      </c>
      <c r="E98" s="62"/>
      <c r="F98" s="63"/>
      <c r="G98" s="63">
        <v>1</v>
      </c>
      <c r="H98" s="64" t="s">
        <v>341</v>
      </c>
      <c r="I98" s="62"/>
      <c r="J98" s="62" t="s">
        <v>179</v>
      </c>
      <c r="K98" s="63">
        <v>0</v>
      </c>
      <c r="L98" s="63">
        <v>0</v>
      </c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40"/>
      <c r="X98" s="63">
        <v>4700000</v>
      </c>
      <c r="Y98" s="68"/>
      <c r="Z98" s="68">
        <f t="shared" si="1"/>
        <v>4700000</v>
      </c>
      <c r="AA98" s="69"/>
    </row>
    <row r="99" spans="1:27" s="41" customFormat="1" ht="26.25" customHeight="1" x14ac:dyDescent="0.25">
      <c r="A99" s="62" t="s">
        <v>342</v>
      </c>
      <c r="B99" s="67">
        <v>44968</v>
      </c>
      <c r="C99" s="61" t="s">
        <v>248</v>
      </c>
      <c r="D99" s="62" t="s">
        <v>343</v>
      </c>
      <c r="E99" s="62"/>
      <c r="F99" s="63"/>
      <c r="G99" s="63">
        <v>1</v>
      </c>
      <c r="H99" s="64" t="s">
        <v>344</v>
      </c>
      <c r="I99" s="62"/>
      <c r="J99" s="62" t="s">
        <v>187</v>
      </c>
      <c r="K99" s="63">
        <v>0</v>
      </c>
      <c r="L99" s="63">
        <v>0</v>
      </c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40">
        <v>0.75</v>
      </c>
      <c r="X99" s="63">
        <v>2775000</v>
      </c>
      <c r="Y99" s="68"/>
      <c r="Z99" s="68">
        <f t="shared" si="1"/>
        <v>2775000</v>
      </c>
      <c r="AA99" s="69"/>
    </row>
    <row r="100" spans="1:27" s="41" customFormat="1" ht="26.25" customHeight="1" x14ac:dyDescent="0.25">
      <c r="A100" s="62" t="s">
        <v>345</v>
      </c>
      <c r="B100" s="67">
        <v>44968</v>
      </c>
      <c r="C100" s="61" t="s">
        <v>346</v>
      </c>
      <c r="D100" s="62" t="s">
        <v>347</v>
      </c>
      <c r="E100" s="62"/>
      <c r="F100" s="63"/>
      <c r="G100" s="63">
        <v>1</v>
      </c>
      <c r="H100" s="64" t="s">
        <v>348</v>
      </c>
      <c r="I100" s="62"/>
      <c r="J100" s="62" t="s">
        <v>179</v>
      </c>
      <c r="K100" s="63">
        <v>0</v>
      </c>
      <c r="L100" s="63">
        <v>0</v>
      </c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40">
        <v>0.8</v>
      </c>
      <c r="X100" s="63">
        <v>2960000</v>
      </c>
      <c r="Y100" s="68"/>
      <c r="Z100" s="68">
        <f t="shared" si="1"/>
        <v>2960000</v>
      </c>
      <c r="AA100" s="69"/>
    </row>
    <row r="101" spans="1:27" s="41" customFormat="1" ht="26.25" customHeight="1" x14ac:dyDescent="0.25">
      <c r="A101" s="62" t="s">
        <v>349</v>
      </c>
      <c r="B101" s="67">
        <v>44997</v>
      </c>
      <c r="C101" s="61" t="s">
        <v>52</v>
      </c>
      <c r="D101" s="62" t="s">
        <v>350</v>
      </c>
      <c r="E101" s="62"/>
      <c r="F101" s="63"/>
      <c r="G101" s="63">
        <v>1</v>
      </c>
      <c r="H101" s="64" t="s">
        <v>54</v>
      </c>
      <c r="I101" s="62" t="s">
        <v>95</v>
      </c>
      <c r="J101" s="62" t="s">
        <v>95</v>
      </c>
      <c r="K101" s="63">
        <v>0</v>
      </c>
      <c r="L101" s="63">
        <v>0</v>
      </c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40"/>
      <c r="X101" s="63">
        <v>3800000</v>
      </c>
      <c r="Y101" s="68"/>
      <c r="Z101" s="68">
        <f t="shared" si="1"/>
        <v>3800000</v>
      </c>
      <c r="AA101" s="69"/>
    </row>
    <row r="102" spans="1:27" s="41" customFormat="1" ht="26.25" customHeight="1" x14ac:dyDescent="0.25">
      <c r="A102" s="62" t="s">
        <v>351</v>
      </c>
      <c r="B102" s="67">
        <v>44997</v>
      </c>
      <c r="C102" s="61" t="s">
        <v>278</v>
      </c>
      <c r="D102" s="62" t="s">
        <v>352</v>
      </c>
      <c r="E102" s="62"/>
      <c r="F102" s="63">
        <v>1</v>
      </c>
      <c r="G102" s="63"/>
      <c r="H102" s="64" t="s">
        <v>353</v>
      </c>
      <c r="I102" s="62" t="s">
        <v>354</v>
      </c>
      <c r="J102" s="62" t="s">
        <v>179</v>
      </c>
      <c r="K102" s="63">
        <v>400000</v>
      </c>
      <c r="L102" s="63">
        <v>0</v>
      </c>
      <c r="M102" s="63"/>
      <c r="N102" s="63"/>
      <c r="O102" s="63"/>
      <c r="P102" s="63">
        <v>220000</v>
      </c>
      <c r="Q102" s="63"/>
      <c r="R102" s="63"/>
      <c r="S102" s="63"/>
      <c r="T102" s="63"/>
      <c r="U102" s="63"/>
      <c r="V102" s="63"/>
      <c r="W102" s="40"/>
      <c r="X102" s="63">
        <v>4000000</v>
      </c>
      <c r="Y102" s="68"/>
      <c r="Z102" s="68">
        <f t="shared" si="1"/>
        <v>4620000</v>
      </c>
      <c r="AA102" s="69"/>
    </row>
    <row r="103" spans="1:27" s="41" customFormat="1" ht="26.25" customHeight="1" x14ac:dyDescent="0.25">
      <c r="A103" s="62" t="s">
        <v>355</v>
      </c>
      <c r="B103" s="67">
        <v>44997</v>
      </c>
      <c r="C103" s="61" t="s">
        <v>175</v>
      </c>
      <c r="D103" s="62" t="s">
        <v>356</v>
      </c>
      <c r="E103" s="62"/>
      <c r="F103" s="63"/>
      <c r="G103" s="63">
        <v>1</v>
      </c>
      <c r="H103" s="64" t="s">
        <v>357</v>
      </c>
      <c r="I103" s="62" t="s">
        <v>65</v>
      </c>
      <c r="J103" s="62" t="s">
        <v>187</v>
      </c>
      <c r="K103" s="63">
        <v>0</v>
      </c>
      <c r="L103" s="63">
        <v>0</v>
      </c>
      <c r="M103" s="63"/>
      <c r="N103" s="63"/>
      <c r="O103" s="63">
        <v>130000</v>
      </c>
      <c r="P103" s="63"/>
      <c r="Q103" s="63"/>
      <c r="R103" s="63"/>
      <c r="S103" s="63"/>
      <c r="T103" s="63"/>
      <c r="U103" s="63"/>
      <c r="V103" s="63"/>
      <c r="W103" s="40"/>
      <c r="X103" s="63">
        <v>8900000</v>
      </c>
      <c r="Y103" s="68"/>
      <c r="Z103" s="68">
        <f t="shared" si="1"/>
        <v>9030000</v>
      </c>
      <c r="AA103" s="69"/>
    </row>
    <row r="104" spans="1:27" s="41" customFormat="1" ht="26.25" customHeight="1" x14ac:dyDescent="0.25">
      <c r="A104" s="62" t="s">
        <v>358</v>
      </c>
      <c r="B104" s="67">
        <v>44970</v>
      </c>
      <c r="C104" s="61" t="s">
        <v>52</v>
      </c>
      <c r="D104" s="62" t="s">
        <v>359</v>
      </c>
      <c r="E104" s="62"/>
      <c r="F104" s="63"/>
      <c r="G104" s="63">
        <v>1</v>
      </c>
      <c r="H104" s="64" t="s">
        <v>360</v>
      </c>
      <c r="I104" s="62" t="s">
        <v>95</v>
      </c>
      <c r="J104" s="62" t="s">
        <v>95</v>
      </c>
      <c r="K104" s="63">
        <v>0</v>
      </c>
      <c r="L104" s="63">
        <v>0</v>
      </c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40"/>
      <c r="X104" s="63">
        <v>3800000</v>
      </c>
      <c r="Y104" s="68"/>
      <c r="Z104" s="68">
        <f t="shared" si="1"/>
        <v>3800000</v>
      </c>
      <c r="AA104" s="69"/>
    </row>
    <row r="105" spans="1:27" s="41" customFormat="1" ht="26.25" customHeight="1" x14ac:dyDescent="0.25">
      <c r="A105" s="62" t="s">
        <v>361</v>
      </c>
      <c r="B105" s="67">
        <v>44970</v>
      </c>
      <c r="C105" s="61" t="s">
        <v>97</v>
      </c>
      <c r="D105" s="62" t="s">
        <v>362</v>
      </c>
      <c r="E105" s="62"/>
      <c r="F105" s="63"/>
      <c r="G105" s="63">
        <v>1</v>
      </c>
      <c r="H105" s="64" t="s">
        <v>363</v>
      </c>
      <c r="I105" s="62" t="s">
        <v>65</v>
      </c>
      <c r="J105" s="62" t="s">
        <v>270</v>
      </c>
      <c r="K105" s="63">
        <v>0</v>
      </c>
      <c r="L105" s="63">
        <v>0</v>
      </c>
      <c r="M105" s="63"/>
      <c r="N105" s="63"/>
      <c r="O105" s="63">
        <v>130000</v>
      </c>
      <c r="P105" s="63"/>
      <c r="Q105" s="63"/>
      <c r="R105" s="63"/>
      <c r="S105" s="63"/>
      <c r="T105" s="63"/>
      <c r="U105" s="63"/>
      <c r="V105" s="63"/>
      <c r="W105" s="40"/>
      <c r="X105" s="63">
        <v>6100000</v>
      </c>
      <c r="Y105" s="68"/>
      <c r="Z105" s="68">
        <f t="shared" si="1"/>
        <v>6230000</v>
      </c>
      <c r="AA105" s="69"/>
    </row>
    <row r="106" spans="1:27" s="41" customFormat="1" ht="26.25" customHeight="1" x14ac:dyDescent="0.25">
      <c r="A106" s="62" t="s">
        <v>364</v>
      </c>
      <c r="B106" s="67">
        <v>44970</v>
      </c>
      <c r="C106" s="61" t="s">
        <v>365</v>
      </c>
      <c r="D106" s="62" t="s">
        <v>366</v>
      </c>
      <c r="E106" s="62"/>
      <c r="F106" s="63"/>
      <c r="G106" s="63">
        <v>1</v>
      </c>
      <c r="H106" s="64" t="s">
        <v>367</v>
      </c>
      <c r="I106" s="62" t="s">
        <v>109</v>
      </c>
      <c r="J106" s="62" t="s">
        <v>109</v>
      </c>
      <c r="K106" s="63">
        <v>0</v>
      </c>
      <c r="L106" s="63">
        <v>0</v>
      </c>
      <c r="M106" s="63"/>
      <c r="N106" s="63"/>
      <c r="O106" s="63">
        <v>130000</v>
      </c>
      <c r="P106" s="63"/>
      <c r="Q106" s="63"/>
      <c r="R106" s="63"/>
      <c r="S106" s="63"/>
      <c r="T106" s="63"/>
      <c r="U106" s="63"/>
      <c r="V106" s="63"/>
      <c r="W106" s="40"/>
      <c r="X106" s="63">
        <v>6900000</v>
      </c>
      <c r="Y106" s="68"/>
      <c r="Z106" s="68">
        <f t="shared" si="1"/>
        <v>7030000</v>
      </c>
      <c r="AA106" s="69"/>
    </row>
    <row r="107" spans="1:27" s="41" customFormat="1" ht="26.25" customHeight="1" x14ac:dyDescent="0.25">
      <c r="A107" s="62" t="s">
        <v>368</v>
      </c>
      <c r="B107" s="67">
        <v>44970</v>
      </c>
      <c r="C107" s="61" t="s">
        <v>57</v>
      </c>
      <c r="D107" s="62" t="s">
        <v>369</v>
      </c>
      <c r="E107" s="62"/>
      <c r="F107" s="63"/>
      <c r="G107" s="63">
        <v>1</v>
      </c>
      <c r="H107" s="64" t="s">
        <v>59</v>
      </c>
      <c r="I107" s="62"/>
      <c r="J107" s="62" t="s">
        <v>179</v>
      </c>
      <c r="K107" s="63">
        <v>0</v>
      </c>
      <c r="L107" s="63">
        <v>0</v>
      </c>
      <c r="M107" s="63"/>
      <c r="N107" s="63"/>
      <c r="O107" s="63">
        <v>130000</v>
      </c>
      <c r="P107" s="63"/>
      <c r="Q107" s="63"/>
      <c r="R107" s="63"/>
      <c r="S107" s="63"/>
      <c r="T107" s="63"/>
      <c r="U107" s="63"/>
      <c r="V107" s="63"/>
      <c r="W107" s="40"/>
      <c r="X107" s="63">
        <v>5800000</v>
      </c>
      <c r="Y107" s="68"/>
      <c r="Z107" s="68">
        <f t="shared" si="1"/>
        <v>5930000</v>
      </c>
      <c r="AA107" s="69"/>
    </row>
    <row r="108" spans="1:27" s="41" customFormat="1" ht="26.25" customHeight="1" x14ac:dyDescent="0.25">
      <c r="A108" s="62" t="s">
        <v>370</v>
      </c>
      <c r="B108" s="67">
        <v>44971</v>
      </c>
      <c r="C108" s="61" t="s">
        <v>52</v>
      </c>
      <c r="D108" s="62" t="s">
        <v>371</v>
      </c>
      <c r="E108" s="62"/>
      <c r="F108" s="63"/>
      <c r="G108" s="63">
        <v>1</v>
      </c>
      <c r="H108" s="64" t="s">
        <v>54</v>
      </c>
      <c r="I108" s="62" t="s">
        <v>55</v>
      </c>
      <c r="J108" s="62" t="s">
        <v>55</v>
      </c>
      <c r="K108" s="63">
        <v>0</v>
      </c>
      <c r="L108" s="63">
        <v>0</v>
      </c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40"/>
      <c r="X108" s="63">
        <v>3800000</v>
      </c>
      <c r="Y108" s="68"/>
      <c r="Z108" s="68">
        <f t="shared" si="1"/>
        <v>3800000</v>
      </c>
      <c r="AA108" s="69"/>
    </row>
    <row r="109" spans="1:27" s="41" customFormat="1" ht="26.25" customHeight="1" x14ac:dyDescent="0.25">
      <c r="A109" s="62" t="s">
        <v>372</v>
      </c>
      <c r="B109" s="67">
        <v>44971</v>
      </c>
      <c r="C109" s="61" t="s">
        <v>171</v>
      </c>
      <c r="D109" s="62" t="s">
        <v>373</v>
      </c>
      <c r="E109" s="62"/>
      <c r="F109" s="63"/>
      <c r="G109" s="63">
        <v>1</v>
      </c>
      <c r="H109" s="64" t="s">
        <v>374</v>
      </c>
      <c r="I109" s="62" t="s">
        <v>109</v>
      </c>
      <c r="J109" s="62" t="s">
        <v>109</v>
      </c>
      <c r="K109" s="63">
        <v>0</v>
      </c>
      <c r="L109" s="63">
        <v>0</v>
      </c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40"/>
      <c r="X109" s="63">
        <v>3600000</v>
      </c>
      <c r="Y109" s="68"/>
      <c r="Z109" s="68">
        <f t="shared" si="1"/>
        <v>3600000</v>
      </c>
      <c r="AA109" s="69"/>
    </row>
    <row r="110" spans="1:27" s="41" customFormat="1" ht="26.25" customHeight="1" x14ac:dyDescent="0.25">
      <c r="A110" s="62" t="s">
        <v>375</v>
      </c>
      <c r="B110" s="67">
        <v>44971</v>
      </c>
      <c r="C110" s="61" t="s">
        <v>206</v>
      </c>
      <c r="D110" s="62" t="s">
        <v>376</v>
      </c>
      <c r="E110" s="62"/>
      <c r="F110" s="63"/>
      <c r="G110" s="63">
        <v>1</v>
      </c>
      <c r="H110" s="64" t="s">
        <v>377</v>
      </c>
      <c r="I110" s="62" t="s">
        <v>333</v>
      </c>
      <c r="J110" s="62" t="s">
        <v>95</v>
      </c>
      <c r="K110" s="63">
        <v>420000</v>
      </c>
      <c r="L110" s="63">
        <v>0</v>
      </c>
      <c r="M110" s="63"/>
      <c r="N110" s="63"/>
      <c r="O110" s="63">
        <v>130000</v>
      </c>
      <c r="P110" s="63"/>
      <c r="Q110" s="63"/>
      <c r="R110" s="63"/>
      <c r="S110" s="63"/>
      <c r="T110" s="63"/>
      <c r="U110" s="63"/>
      <c r="V110" s="63"/>
      <c r="W110" s="40"/>
      <c r="X110" s="63">
        <v>8000000</v>
      </c>
      <c r="Y110" s="68"/>
      <c r="Z110" s="68">
        <f t="shared" si="1"/>
        <v>8550000</v>
      </c>
      <c r="AA110" s="69"/>
    </row>
    <row r="111" spans="1:27" s="41" customFormat="1" ht="26.25" customHeight="1" x14ac:dyDescent="0.25">
      <c r="A111" s="62" t="s">
        <v>378</v>
      </c>
      <c r="B111" s="67">
        <v>44971</v>
      </c>
      <c r="C111" s="61" t="s">
        <v>57</v>
      </c>
      <c r="D111" s="62" t="s">
        <v>379</v>
      </c>
      <c r="E111" s="62"/>
      <c r="F111" s="63"/>
      <c r="G111" s="63">
        <v>1</v>
      </c>
      <c r="H111" s="64" t="s">
        <v>59</v>
      </c>
      <c r="I111" s="62" t="s">
        <v>100</v>
      </c>
      <c r="J111" s="62" t="s">
        <v>100</v>
      </c>
      <c r="K111" s="63">
        <v>0</v>
      </c>
      <c r="L111" s="63">
        <v>0</v>
      </c>
      <c r="M111" s="63"/>
      <c r="N111" s="63"/>
      <c r="O111" s="63">
        <v>130000</v>
      </c>
      <c r="P111" s="63"/>
      <c r="Q111" s="63"/>
      <c r="R111" s="63"/>
      <c r="S111" s="63"/>
      <c r="T111" s="63"/>
      <c r="U111" s="63"/>
      <c r="V111" s="63"/>
      <c r="W111" s="40"/>
      <c r="X111" s="63">
        <v>6800000</v>
      </c>
      <c r="Y111" s="68"/>
      <c r="Z111" s="68">
        <f t="shared" si="1"/>
        <v>6930000</v>
      </c>
      <c r="AA111" s="69"/>
    </row>
    <row r="112" spans="1:27" s="41" customFormat="1" ht="26.25" customHeight="1" x14ac:dyDescent="0.25">
      <c r="A112" s="62" t="s">
        <v>380</v>
      </c>
      <c r="B112" s="67">
        <v>44971</v>
      </c>
      <c r="C112" s="61" t="s">
        <v>57</v>
      </c>
      <c r="D112" s="62" t="s">
        <v>381</v>
      </c>
      <c r="E112" s="62"/>
      <c r="F112" s="63"/>
      <c r="G112" s="63">
        <v>1</v>
      </c>
      <c r="H112" s="64" t="s">
        <v>59</v>
      </c>
      <c r="I112" s="62" t="s">
        <v>100</v>
      </c>
      <c r="J112" s="62" t="s">
        <v>100</v>
      </c>
      <c r="K112" s="63">
        <v>0</v>
      </c>
      <c r="L112" s="63">
        <v>0</v>
      </c>
      <c r="M112" s="63"/>
      <c r="N112" s="63"/>
      <c r="O112" s="63">
        <v>130000</v>
      </c>
      <c r="P112" s="63"/>
      <c r="Q112" s="63"/>
      <c r="R112" s="63"/>
      <c r="S112" s="63"/>
      <c r="T112" s="63"/>
      <c r="U112" s="63"/>
      <c r="V112" s="63"/>
      <c r="W112" s="40"/>
      <c r="X112" s="63">
        <v>6800000</v>
      </c>
      <c r="Y112" s="68"/>
      <c r="Z112" s="68">
        <f t="shared" si="1"/>
        <v>6930000</v>
      </c>
      <c r="AA112" s="69"/>
    </row>
    <row r="113" spans="1:27" s="41" customFormat="1" ht="26.25" customHeight="1" x14ac:dyDescent="0.25">
      <c r="A113" s="62" t="s">
        <v>382</v>
      </c>
      <c r="B113" s="67">
        <v>44972</v>
      </c>
      <c r="C113" s="61" t="s">
        <v>383</v>
      </c>
      <c r="D113" s="62" t="s">
        <v>384</v>
      </c>
      <c r="E113" s="62"/>
      <c r="F113" s="63">
        <v>1</v>
      </c>
      <c r="G113" s="63"/>
      <c r="H113" s="64" t="s">
        <v>385</v>
      </c>
      <c r="I113" s="62" t="s">
        <v>386</v>
      </c>
      <c r="J113" s="62" t="s">
        <v>95</v>
      </c>
      <c r="K113" s="63">
        <v>410000</v>
      </c>
      <c r="L113" s="63">
        <v>0</v>
      </c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40"/>
      <c r="X113" s="63">
        <v>5100000</v>
      </c>
      <c r="Y113" s="68"/>
      <c r="Z113" s="68">
        <f t="shared" si="1"/>
        <v>5510000</v>
      </c>
      <c r="AA113" s="69"/>
    </row>
    <row r="114" spans="1:27" s="41" customFormat="1" ht="26.25" customHeight="1" x14ac:dyDescent="0.25">
      <c r="A114" s="62" t="s">
        <v>387</v>
      </c>
      <c r="B114" s="67">
        <v>44972</v>
      </c>
      <c r="C114" s="61" t="s">
        <v>388</v>
      </c>
      <c r="D114" s="62" t="s">
        <v>389</v>
      </c>
      <c r="E114" s="62"/>
      <c r="F114" s="63"/>
      <c r="G114" s="63">
        <v>1</v>
      </c>
      <c r="H114" s="64" t="s">
        <v>390</v>
      </c>
      <c r="I114" s="62"/>
      <c r="J114" s="62" t="s">
        <v>124</v>
      </c>
      <c r="K114" s="63">
        <v>0</v>
      </c>
      <c r="L114" s="63">
        <v>0</v>
      </c>
      <c r="M114" s="63"/>
      <c r="N114" s="63"/>
      <c r="O114" s="63">
        <v>130000</v>
      </c>
      <c r="P114" s="63"/>
      <c r="Q114" s="63"/>
      <c r="R114" s="63"/>
      <c r="S114" s="63"/>
      <c r="T114" s="63"/>
      <c r="U114" s="63"/>
      <c r="V114" s="63"/>
      <c r="W114" s="40"/>
      <c r="X114" s="63">
        <v>12100000</v>
      </c>
      <c r="Y114" s="68"/>
      <c r="Z114" s="68">
        <f t="shared" si="1"/>
        <v>12230000</v>
      </c>
      <c r="AA114" s="69"/>
    </row>
    <row r="115" spans="1:27" s="41" customFormat="1" ht="26.25" customHeight="1" x14ac:dyDescent="0.25">
      <c r="A115" s="62" t="s">
        <v>391</v>
      </c>
      <c r="B115" s="67">
        <v>44972</v>
      </c>
      <c r="C115" s="61" t="s">
        <v>392</v>
      </c>
      <c r="D115" s="62" t="s">
        <v>393</v>
      </c>
      <c r="E115" s="62"/>
      <c r="F115" s="63"/>
      <c r="G115" s="63">
        <v>1</v>
      </c>
      <c r="H115" s="64" t="s">
        <v>394</v>
      </c>
      <c r="I115" s="62" t="s">
        <v>395</v>
      </c>
      <c r="J115" s="62" t="s">
        <v>395</v>
      </c>
      <c r="K115" s="63">
        <v>363000</v>
      </c>
      <c r="L115" s="63">
        <v>605000</v>
      </c>
      <c r="M115" s="63"/>
      <c r="N115" s="63"/>
      <c r="O115" s="63">
        <v>130000</v>
      </c>
      <c r="P115" s="63"/>
      <c r="Q115" s="63"/>
      <c r="R115" s="63"/>
      <c r="S115" s="63"/>
      <c r="T115" s="63"/>
      <c r="U115" s="63"/>
      <c r="V115" s="63"/>
      <c r="W115" s="40"/>
      <c r="X115" s="63">
        <v>6000000</v>
      </c>
      <c r="Y115" s="68"/>
      <c r="Z115" s="68">
        <f t="shared" si="1"/>
        <v>7098000</v>
      </c>
      <c r="AA115" s="69"/>
    </row>
    <row r="116" spans="1:27" s="41" customFormat="1" ht="26.25" customHeight="1" x14ac:dyDescent="0.25">
      <c r="A116" s="62" t="s">
        <v>396</v>
      </c>
      <c r="B116" s="67">
        <v>44972</v>
      </c>
      <c r="C116" s="61" t="s">
        <v>397</v>
      </c>
      <c r="D116" s="62" t="s">
        <v>398</v>
      </c>
      <c r="E116" s="62"/>
      <c r="F116" s="63">
        <v>1</v>
      </c>
      <c r="G116" s="63"/>
      <c r="H116" s="64" t="s">
        <v>399</v>
      </c>
      <c r="I116" s="62"/>
      <c r="J116" s="62" t="s">
        <v>124</v>
      </c>
      <c r="K116" s="63">
        <v>0</v>
      </c>
      <c r="L116" s="63">
        <v>0</v>
      </c>
      <c r="M116" s="63"/>
      <c r="N116" s="63"/>
      <c r="O116" s="63">
        <v>130000</v>
      </c>
      <c r="P116" s="63"/>
      <c r="Q116" s="63"/>
      <c r="R116" s="63"/>
      <c r="S116" s="63"/>
      <c r="T116" s="63"/>
      <c r="U116" s="63"/>
      <c r="V116" s="63"/>
      <c r="W116" s="40"/>
      <c r="X116" s="63">
        <v>5300000</v>
      </c>
      <c r="Y116" s="68"/>
      <c r="Z116" s="68">
        <f t="shared" si="1"/>
        <v>5430000</v>
      </c>
      <c r="AA116" s="69"/>
    </row>
    <row r="117" spans="1:27" s="41" customFormat="1" ht="26.25" customHeight="1" x14ac:dyDescent="0.25">
      <c r="A117" s="62" t="s">
        <v>400</v>
      </c>
      <c r="B117" s="67">
        <v>44972</v>
      </c>
      <c r="C117" s="61" t="s">
        <v>222</v>
      </c>
      <c r="D117" s="62" t="s">
        <v>401</v>
      </c>
      <c r="E117" s="62"/>
      <c r="F117" s="63">
        <v>1</v>
      </c>
      <c r="G117" s="63"/>
      <c r="H117" s="64" t="s">
        <v>402</v>
      </c>
      <c r="I117" s="62"/>
      <c r="J117" s="62" t="s">
        <v>124</v>
      </c>
      <c r="K117" s="63">
        <v>0</v>
      </c>
      <c r="L117" s="63">
        <v>0</v>
      </c>
      <c r="M117" s="63"/>
      <c r="N117" s="63"/>
      <c r="O117" s="63">
        <v>130000</v>
      </c>
      <c r="P117" s="63">
        <v>210000</v>
      </c>
      <c r="Q117" s="63"/>
      <c r="R117" s="63"/>
      <c r="S117" s="63"/>
      <c r="T117" s="63"/>
      <c r="U117" s="63"/>
      <c r="V117" s="63"/>
      <c r="W117" s="40"/>
      <c r="X117" s="63">
        <v>7200000</v>
      </c>
      <c r="Y117" s="68"/>
      <c r="Z117" s="68">
        <f t="shared" si="1"/>
        <v>7540000</v>
      </c>
      <c r="AA117" s="69"/>
    </row>
    <row r="118" spans="1:27" s="41" customFormat="1" ht="26.25" customHeight="1" x14ac:dyDescent="0.25">
      <c r="A118" s="62" t="s">
        <v>403</v>
      </c>
      <c r="B118" s="67">
        <v>44972</v>
      </c>
      <c r="C118" s="61" t="s">
        <v>222</v>
      </c>
      <c r="D118" s="62" t="s">
        <v>404</v>
      </c>
      <c r="E118" s="62"/>
      <c r="F118" s="63">
        <v>1</v>
      </c>
      <c r="G118" s="63"/>
      <c r="H118" s="64" t="s">
        <v>405</v>
      </c>
      <c r="I118" s="62" t="s">
        <v>105</v>
      </c>
      <c r="J118" s="62" t="s">
        <v>179</v>
      </c>
      <c r="K118" s="63">
        <v>400000</v>
      </c>
      <c r="L118" s="63">
        <v>0</v>
      </c>
      <c r="M118" s="63"/>
      <c r="N118" s="63"/>
      <c r="O118" s="63">
        <v>130000</v>
      </c>
      <c r="P118" s="63">
        <v>220000</v>
      </c>
      <c r="Q118" s="63"/>
      <c r="R118" s="63"/>
      <c r="S118" s="63"/>
      <c r="T118" s="63"/>
      <c r="U118" s="63"/>
      <c r="V118" s="63"/>
      <c r="W118" s="40"/>
      <c r="X118" s="63">
        <v>6600000</v>
      </c>
      <c r="Y118" s="68"/>
      <c r="Z118" s="68">
        <f t="shared" si="1"/>
        <v>7350000</v>
      </c>
      <c r="AA118" s="69"/>
    </row>
    <row r="119" spans="1:27" s="41" customFormat="1" ht="26.25" customHeight="1" x14ac:dyDescent="0.25">
      <c r="A119" s="62" t="s">
        <v>406</v>
      </c>
      <c r="B119" s="67">
        <v>44972</v>
      </c>
      <c r="C119" s="61" t="s">
        <v>189</v>
      </c>
      <c r="D119" s="62" t="s">
        <v>407</v>
      </c>
      <c r="E119" s="62"/>
      <c r="F119" s="63"/>
      <c r="G119" s="63">
        <v>1</v>
      </c>
      <c r="H119" s="64" t="s">
        <v>191</v>
      </c>
      <c r="I119" s="62"/>
      <c r="J119" s="62" t="s">
        <v>408</v>
      </c>
      <c r="K119" s="63">
        <v>0</v>
      </c>
      <c r="L119" s="63">
        <v>0</v>
      </c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40">
        <v>0.8</v>
      </c>
      <c r="X119" s="63">
        <v>2800000</v>
      </c>
      <c r="Y119" s="68"/>
      <c r="Z119" s="68">
        <f t="shared" si="1"/>
        <v>2800000</v>
      </c>
      <c r="AA119" s="69"/>
    </row>
    <row r="120" spans="1:27" s="41" customFormat="1" ht="26.25" customHeight="1" x14ac:dyDescent="0.25">
      <c r="A120" s="62" t="s">
        <v>409</v>
      </c>
      <c r="B120" s="67">
        <v>44972</v>
      </c>
      <c r="C120" s="61" t="s">
        <v>57</v>
      </c>
      <c r="D120" s="62" t="s">
        <v>410</v>
      </c>
      <c r="E120" s="62"/>
      <c r="F120" s="63"/>
      <c r="G120" s="63">
        <v>1</v>
      </c>
      <c r="H120" s="64" t="s">
        <v>59</v>
      </c>
      <c r="I120" s="62"/>
      <c r="J120" s="62" t="s">
        <v>83</v>
      </c>
      <c r="K120" s="63">
        <v>0</v>
      </c>
      <c r="L120" s="63">
        <v>0</v>
      </c>
      <c r="M120" s="63"/>
      <c r="N120" s="63"/>
      <c r="O120" s="63">
        <v>130000</v>
      </c>
      <c r="P120" s="63"/>
      <c r="Q120" s="63"/>
      <c r="R120" s="63"/>
      <c r="S120" s="63"/>
      <c r="T120" s="63"/>
      <c r="U120" s="63"/>
      <c r="V120" s="63"/>
      <c r="W120" s="40"/>
      <c r="X120" s="63">
        <v>5200000</v>
      </c>
      <c r="Y120" s="68"/>
      <c r="Z120" s="68">
        <f t="shared" si="1"/>
        <v>5330000</v>
      </c>
      <c r="AA120" s="69"/>
    </row>
    <row r="121" spans="1:27" s="41" customFormat="1" ht="26.25" customHeight="1" x14ac:dyDescent="0.25">
      <c r="A121" s="62" t="s">
        <v>411</v>
      </c>
      <c r="B121" s="67">
        <v>44973</v>
      </c>
      <c r="C121" s="61" t="s">
        <v>365</v>
      </c>
      <c r="D121" s="62" t="s">
        <v>412</v>
      </c>
      <c r="E121" s="62"/>
      <c r="F121" s="63">
        <v>1</v>
      </c>
      <c r="G121" s="63"/>
      <c r="H121" s="64" t="s">
        <v>413</v>
      </c>
      <c r="I121" s="62" t="s">
        <v>414</v>
      </c>
      <c r="J121" s="62" t="s">
        <v>415</v>
      </c>
      <c r="K121" s="63">
        <v>410000</v>
      </c>
      <c r="L121" s="63">
        <v>320000</v>
      </c>
      <c r="M121" s="63"/>
      <c r="N121" s="63"/>
      <c r="O121" s="63">
        <v>130000</v>
      </c>
      <c r="P121" s="63"/>
      <c r="Q121" s="63"/>
      <c r="R121" s="63"/>
      <c r="S121" s="63"/>
      <c r="T121" s="63"/>
      <c r="U121" s="63"/>
      <c r="V121" s="63"/>
      <c r="W121" s="40"/>
      <c r="X121" s="63">
        <v>6600000</v>
      </c>
      <c r="Y121" s="68"/>
      <c r="Z121" s="68">
        <f t="shared" si="1"/>
        <v>7460000</v>
      </c>
      <c r="AA121" s="69"/>
    </row>
    <row r="122" spans="1:27" s="41" customFormat="1" ht="26.25" customHeight="1" x14ac:dyDescent="0.25">
      <c r="A122" s="62" t="s">
        <v>416</v>
      </c>
      <c r="B122" s="67">
        <v>44973</v>
      </c>
      <c r="C122" s="61" t="s">
        <v>52</v>
      </c>
      <c r="D122" s="62" t="s">
        <v>417</v>
      </c>
      <c r="E122" s="62"/>
      <c r="F122" s="63"/>
      <c r="G122" s="63">
        <v>1</v>
      </c>
      <c r="H122" s="64" t="s">
        <v>54</v>
      </c>
      <c r="I122" s="62" t="s">
        <v>184</v>
      </c>
      <c r="J122" s="62" t="s">
        <v>55</v>
      </c>
      <c r="K122" s="63">
        <v>0</v>
      </c>
      <c r="L122" s="63">
        <v>0</v>
      </c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40"/>
      <c r="X122" s="63">
        <v>3700000</v>
      </c>
      <c r="Y122" s="68"/>
      <c r="Z122" s="68">
        <f t="shared" si="1"/>
        <v>3700000</v>
      </c>
      <c r="AA122" s="69"/>
    </row>
    <row r="123" spans="1:27" s="41" customFormat="1" ht="26.25" customHeight="1" x14ac:dyDescent="0.25">
      <c r="A123" s="62" t="s">
        <v>418</v>
      </c>
      <c r="B123" s="67">
        <v>44973</v>
      </c>
      <c r="C123" s="61" t="s">
        <v>295</v>
      </c>
      <c r="D123" s="62" t="s">
        <v>419</v>
      </c>
      <c r="E123" s="62"/>
      <c r="F123" s="63"/>
      <c r="G123" s="63">
        <v>1</v>
      </c>
      <c r="H123" s="64" t="s">
        <v>420</v>
      </c>
      <c r="I123" s="62" t="s">
        <v>333</v>
      </c>
      <c r="J123" s="62" t="s">
        <v>179</v>
      </c>
      <c r="K123" s="63">
        <v>420000</v>
      </c>
      <c r="L123" s="63">
        <v>0</v>
      </c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40"/>
      <c r="X123" s="63">
        <v>6000000</v>
      </c>
      <c r="Y123" s="68"/>
      <c r="Z123" s="68">
        <f t="shared" si="1"/>
        <v>6420000</v>
      </c>
      <c r="AA123" s="69"/>
    </row>
    <row r="124" spans="1:27" s="41" customFormat="1" ht="26.25" customHeight="1" x14ac:dyDescent="0.25">
      <c r="A124" s="62" t="s">
        <v>421</v>
      </c>
      <c r="B124" s="67">
        <v>44974</v>
      </c>
      <c r="C124" s="61" t="s">
        <v>52</v>
      </c>
      <c r="D124" s="62" t="s">
        <v>422</v>
      </c>
      <c r="E124" s="62"/>
      <c r="F124" s="63"/>
      <c r="G124" s="63">
        <v>1</v>
      </c>
      <c r="H124" s="64" t="s">
        <v>54</v>
      </c>
      <c r="I124" s="62" t="s">
        <v>95</v>
      </c>
      <c r="J124" s="62" t="s">
        <v>95</v>
      </c>
      <c r="K124" s="63">
        <v>0</v>
      </c>
      <c r="L124" s="63">
        <v>0</v>
      </c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40"/>
      <c r="X124" s="63">
        <v>3700000</v>
      </c>
      <c r="Y124" s="68"/>
      <c r="Z124" s="68">
        <f t="shared" si="1"/>
        <v>3700000</v>
      </c>
      <c r="AA124" s="69"/>
    </row>
    <row r="125" spans="1:27" s="41" customFormat="1" ht="26.25" customHeight="1" x14ac:dyDescent="0.25">
      <c r="A125" s="62" t="s">
        <v>423</v>
      </c>
      <c r="B125" s="67">
        <v>44974</v>
      </c>
      <c r="C125" s="61" t="s">
        <v>52</v>
      </c>
      <c r="D125" s="62" t="s">
        <v>424</v>
      </c>
      <c r="E125" s="62"/>
      <c r="F125" s="63"/>
      <c r="G125" s="63">
        <v>1</v>
      </c>
      <c r="H125" s="64" t="s">
        <v>54</v>
      </c>
      <c r="I125" s="62" t="s">
        <v>95</v>
      </c>
      <c r="J125" s="62" t="s">
        <v>95</v>
      </c>
      <c r="K125" s="63">
        <v>363000</v>
      </c>
      <c r="L125" s="63">
        <v>605000</v>
      </c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40"/>
      <c r="X125" s="63">
        <v>3700000</v>
      </c>
      <c r="Y125" s="68"/>
      <c r="Z125" s="68">
        <f t="shared" si="1"/>
        <v>4668000</v>
      </c>
      <c r="AA125" s="69"/>
    </row>
    <row r="126" spans="1:27" s="41" customFormat="1" ht="26.25" customHeight="1" x14ac:dyDescent="0.25">
      <c r="A126" s="62" t="s">
        <v>425</v>
      </c>
      <c r="B126" s="67">
        <v>44974</v>
      </c>
      <c r="C126" s="61" t="s">
        <v>302</v>
      </c>
      <c r="D126" s="62" t="s">
        <v>426</v>
      </c>
      <c r="E126" s="62"/>
      <c r="F126" s="63">
        <v>1</v>
      </c>
      <c r="G126" s="63"/>
      <c r="H126" s="64" t="s">
        <v>304</v>
      </c>
      <c r="I126" s="62" t="s">
        <v>305</v>
      </c>
      <c r="J126" s="62" t="s">
        <v>306</v>
      </c>
      <c r="K126" s="63">
        <v>880000</v>
      </c>
      <c r="L126" s="63">
        <v>401500</v>
      </c>
      <c r="M126" s="63"/>
      <c r="N126" s="63"/>
      <c r="O126" s="63">
        <v>130000</v>
      </c>
      <c r="P126" s="63"/>
      <c r="Q126" s="63"/>
      <c r="R126" s="63"/>
      <c r="S126" s="63"/>
      <c r="T126" s="63"/>
      <c r="U126" s="63"/>
      <c r="V126" s="63"/>
      <c r="W126" s="40"/>
      <c r="X126" s="63">
        <v>6400000</v>
      </c>
      <c r="Y126" s="68"/>
      <c r="Z126" s="68">
        <f t="shared" si="1"/>
        <v>7811500</v>
      </c>
      <c r="AA126" s="69"/>
    </row>
    <row r="127" spans="1:27" s="41" customFormat="1" ht="26.25" customHeight="1" x14ac:dyDescent="0.25">
      <c r="A127" s="62" t="s">
        <v>427</v>
      </c>
      <c r="B127" s="67">
        <v>44974</v>
      </c>
      <c r="C127" s="61" t="s">
        <v>302</v>
      </c>
      <c r="D127" s="62" t="s">
        <v>428</v>
      </c>
      <c r="E127" s="62"/>
      <c r="F127" s="63">
        <v>1</v>
      </c>
      <c r="G127" s="63"/>
      <c r="H127" s="64" t="s">
        <v>304</v>
      </c>
      <c r="I127" s="62" t="s">
        <v>305</v>
      </c>
      <c r="J127" s="62" t="s">
        <v>306</v>
      </c>
      <c r="K127" s="63">
        <v>880000</v>
      </c>
      <c r="L127" s="63">
        <v>401500</v>
      </c>
      <c r="M127" s="63"/>
      <c r="N127" s="63"/>
      <c r="O127" s="63">
        <v>130000</v>
      </c>
      <c r="P127" s="63"/>
      <c r="Q127" s="63"/>
      <c r="R127" s="63"/>
      <c r="S127" s="63"/>
      <c r="T127" s="63"/>
      <c r="U127" s="63"/>
      <c r="V127" s="63"/>
      <c r="W127" s="40"/>
      <c r="X127" s="63">
        <v>6400000</v>
      </c>
      <c r="Y127" s="68"/>
      <c r="Z127" s="68">
        <f t="shared" si="1"/>
        <v>7811500</v>
      </c>
      <c r="AA127" s="69"/>
    </row>
    <row r="128" spans="1:27" s="41" customFormat="1" ht="26.25" customHeight="1" x14ac:dyDescent="0.25">
      <c r="A128" s="62" t="s">
        <v>429</v>
      </c>
      <c r="B128" s="67">
        <v>44974</v>
      </c>
      <c r="C128" s="61" t="s">
        <v>302</v>
      </c>
      <c r="D128" s="62" t="s">
        <v>430</v>
      </c>
      <c r="E128" s="62"/>
      <c r="F128" s="63">
        <v>1</v>
      </c>
      <c r="G128" s="63"/>
      <c r="H128" s="64" t="s">
        <v>304</v>
      </c>
      <c r="I128" s="62" t="s">
        <v>305</v>
      </c>
      <c r="J128" s="62" t="s">
        <v>306</v>
      </c>
      <c r="K128" s="63">
        <v>880000</v>
      </c>
      <c r="L128" s="63">
        <v>401500</v>
      </c>
      <c r="M128" s="63"/>
      <c r="N128" s="63"/>
      <c r="O128" s="63">
        <v>130000</v>
      </c>
      <c r="P128" s="63"/>
      <c r="Q128" s="63"/>
      <c r="R128" s="63"/>
      <c r="S128" s="63"/>
      <c r="T128" s="63"/>
      <c r="U128" s="63"/>
      <c r="V128" s="63"/>
      <c r="W128" s="40"/>
      <c r="X128" s="63">
        <v>6400000</v>
      </c>
      <c r="Y128" s="68"/>
      <c r="Z128" s="68">
        <f t="shared" si="1"/>
        <v>7811500</v>
      </c>
      <c r="AA128" s="69"/>
    </row>
    <row r="129" spans="1:27" s="41" customFormat="1" ht="26.25" customHeight="1" x14ac:dyDescent="0.25">
      <c r="A129" s="62" t="s">
        <v>431</v>
      </c>
      <c r="B129" s="67">
        <v>44974</v>
      </c>
      <c r="C129" s="61" t="s">
        <v>302</v>
      </c>
      <c r="D129" s="62" t="s">
        <v>432</v>
      </c>
      <c r="E129" s="62"/>
      <c r="F129" s="63">
        <v>1</v>
      </c>
      <c r="G129" s="63"/>
      <c r="H129" s="64" t="s">
        <v>304</v>
      </c>
      <c r="I129" s="62" t="s">
        <v>305</v>
      </c>
      <c r="J129" s="62" t="s">
        <v>306</v>
      </c>
      <c r="K129" s="63">
        <v>880000</v>
      </c>
      <c r="L129" s="63">
        <v>401500</v>
      </c>
      <c r="M129" s="63"/>
      <c r="N129" s="63"/>
      <c r="O129" s="63">
        <v>130000</v>
      </c>
      <c r="P129" s="63"/>
      <c r="Q129" s="63"/>
      <c r="R129" s="63"/>
      <c r="S129" s="63"/>
      <c r="T129" s="63"/>
      <c r="U129" s="63"/>
      <c r="V129" s="63"/>
      <c r="W129" s="40"/>
      <c r="X129" s="63">
        <v>6400000</v>
      </c>
      <c r="Y129" s="68"/>
      <c r="Z129" s="68">
        <f t="shared" si="1"/>
        <v>7811500</v>
      </c>
      <c r="AA129" s="69"/>
    </row>
    <row r="130" spans="1:27" s="41" customFormat="1" ht="26.25" customHeight="1" x14ac:dyDescent="0.25">
      <c r="A130" s="62" t="s">
        <v>433</v>
      </c>
      <c r="B130" s="67">
        <v>44974</v>
      </c>
      <c r="C130" s="61" t="s">
        <v>302</v>
      </c>
      <c r="D130" s="62" t="s">
        <v>434</v>
      </c>
      <c r="E130" s="62"/>
      <c r="F130" s="63">
        <v>1</v>
      </c>
      <c r="G130" s="63"/>
      <c r="H130" s="64" t="s">
        <v>304</v>
      </c>
      <c r="I130" s="62" t="s">
        <v>305</v>
      </c>
      <c r="J130" s="62" t="s">
        <v>306</v>
      </c>
      <c r="K130" s="63">
        <v>880000</v>
      </c>
      <c r="L130" s="63">
        <v>401500</v>
      </c>
      <c r="M130" s="63"/>
      <c r="N130" s="63"/>
      <c r="O130" s="63">
        <v>130000</v>
      </c>
      <c r="P130" s="63"/>
      <c r="Q130" s="63"/>
      <c r="R130" s="63"/>
      <c r="S130" s="63"/>
      <c r="T130" s="63"/>
      <c r="U130" s="63"/>
      <c r="V130" s="63"/>
      <c r="W130" s="40"/>
      <c r="X130" s="63">
        <v>6400000</v>
      </c>
      <c r="Y130" s="68"/>
      <c r="Z130" s="68">
        <f t="shared" si="1"/>
        <v>7811500</v>
      </c>
      <c r="AA130" s="69"/>
    </row>
    <row r="131" spans="1:27" s="41" customFormat="1" ht="26.25" customHeight="1" x14ac:dyDescent="0.25">
      <c r="A131" s="62" t="s">
        <v>435</v>
      </c>
      <c r="B131" s="67">
        <v>44974</v>
      </c>
      <c r="C131" s="61" t="s">
        <v>189</v>
      </c>
      <c r="D131" s="62" t="s">
        <v>436</v>
      </c>
      <c r="E131" s="62"/>
      <c r="F131" s="63"/>
      <c r="G131" s="63">
        <v>1</v>
      </c>
      <c r="H131" s="64" t="s">
        <v>191</v>
      </c>
      <c r="I131" s="62"/>
      <c r="J131" s="62" t="s">
        <v>95</v>
      </c>
      <c r="K131" s="63">
        <v>0</v>
      </c>
      <c r="L131" s="63">
        <v>0</v>
      </c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40">
        <v>0.8</v>
      </c>
      <c r="X131" s="63">
        <v>2800000</v>
      </c>
      <c r="Y131" s="68"/>
      <c r="Z131" s="68">
        <f t="shared" si="1"/>
        <v>2800000</v>
      </c>
      <c r="AA131" s="69"/>
    </row>
    <row r="132" spans="1:27" s="41" customFormat="1" ht="26.25" customHeight="1" x14ac:dyDescent="0.25">
      <c r="A132" s="62" t="s">
        <v>437</v>
      </c>
      <c r="B132" s="67">
        <v>44974</v>
      </c>
      <c r="C132" s="61" t="s">
        <v>97</v>
      </c>
      <c r="D132" s="62" t="s">
        <v>438</v>
      </c>
      <c r="E132" s="62"/>
      <c r="F132" s="63">
        <v>1</v>
      </c>
      <c r="G132" s="63"/>
      <c r="H132" s="64" t="s">
        <v>439</v>
      </c>
      <c r="I132" s="62"/>
      <c r="J132" s="62" t="s">
        <v>270</v>
      </c>
      <c r="K132" s="63">
        <v>0</v>
      </c>
      <c r="L132" s="63">
        <v>0</v>
      </c>
      <c r="M132" s="63"/>
      <c r="N132" s="63"/>
      <c r="O132" s="63"/>
      <c r="P132" s="63"/>
      <c r="Q132" s="63"/>
      <c r="R132" s="63"/>
      <c r="S132" s="63"/>
      <c r="T132" s="63"/>
      <c r="U132" s="63"/>
      <c r="V132" s="63">
        <v>-137000</v>
      </c>
      <c r="W132" s="40"/>
      <c r="X132" s="63">
        <v>3400000</v>
      </c>
      <c r="Y132" s="68"/>
      <c r="Z132" s="68">
        <f t="shared" si="1"/>
        <v>3263000</v>
      </c>
      <c r="AA132" s="69"/>
    </row>
    <row r="133" spans="1:27" s="41" customFormat="1" ht="26.25" customHeight="1" x14ac:dyDescent="0.25">
      <c r="A133" s="62" t="s">
        <v>440</v>
      </c>
      <c r="B133" s="67">
        <v>44974</v>
      </c>
      <c r="C133" s="61" t="s">
        <v>441</v>
      </c>
      <c r="D133" s="62" t="s">
        <v>442</v>
      </c>
      <c r="E133" s="62"/>
      <c r="F133" s="63">
        <v>1</v>
      </c>
      <c r="G133" s="63"/>
      <c r="H133" s="64" t="s">
        <v>443</v>
      </c>
      <c r="I133" s="62"/>
      <c r="J133" s="62" t="s">
        <v>179</v>
      </c>
      <c r="K133" s="63">
        <v>0</v>
      </c>
      <c r="L133" s="63">
        <v>0</v>
      </c>
      <c r="M133" s="63"/>
      <c r="N133" s="63"/>
      <c r="O133" s="63"/>
      <c r="P133" s="63">
        <v>50000</v>
      </c>
      <c r="Q133" s="63"/>
      <c r="R133" s="63"/>
      <c r="S133" s="63"/>
      <c r="T133" s="63"/>
      <c r="U133" s="63"/>
      <c r="V133" s="63"/>
      <c r="W133" s="40">
        <v>0.75</v>
      </c>
      <c r="X133" s="63">
        <v>2700000</v>
      </c>
      <c r="Y133" s="68"/>
      <c r="Z133" s="68">
        <f t="shared" si="1"/>
        <v>2750000</v>
      </c>
      <c r="AA133" s="69"/>
    </row>
    <row r="134" spans="1:27" s="41" customFormat="1" ht="26.25" customHeight="1" x14ac:dyDescent="0.25">
      <c r="A134" s="62" t="s">
        <v>444</v>
      </c>
      <c r="B134" s="67">
        <v>44974</v>
      </c>
      <c r="C134" s="61" t="s">
        <v>445</v>
      </c>
      <c r="D134" s="62" t="s">
        <v>446</v>
      </c>
      <c r="E134" s="62"/>
      <c r="F134" s="63">
        <v>1</v>
      </c>
      <c r="G134" s="63"/>
      <c r="H134" s="64" t="s">
        <v>447</v>
      </c>
      <c r="I134" s="62"/>
      <c r="J134" s="62" t="s">
        <v>179</v>
      </c>
      <c r="K134" s="63">
        <v>0</v>
      </c>
      <c r="L134" s="63">
        <v>0</v>
      </c>
      <c r="M134" s="63"/>
      <c r="N134" s="63"/>
      <c r="O134" s="63">
        <v>130000</v>
      </c>
      <c r="P134" s="63">
        <v>170000</v>
      </c>
      <c r="Q134" s="63"/>
      <c r="R134" s="63"/>
      <c r="S134" s="63"/>
      <c r="T134" s="63"/>
      <c r="U134" s="63"/>
      <c r="V134" s="63"/>
      <c r="W134" s="40">
        <v>0.75</v>
      </c>
      <c r="X134" s="63">
        <v>3300000</v>
      </c>
      <c r="Y134" s="68"/>
      <c r="Z134" s="68">
        <f t="shared" si="1"/>
        <v>3600000</v>
      </c>
      <c r="AA134" s="69"/>
    </row>
    <row r="135" spans="1:27" s="41" customFormat="1" ht="26.25" customHeight="1" x14ac:dyDescent="0.25">
      <c r="A135" s="62" t="s">
        <v>448</v>
      </c>
      <c r="B135" s="67">
        <v>44974</v>
      </c>
      <c r="C135" s="61" t="s">
        <v>258</v>
      </c>
      <c r="D135" s="62" t="s">
        <v>449</v>
      </c>
      <c r="E135" s="62"/>
      <c r="F135" s="63"/>
      <c r="G135" s="63">
        <v>1</v>
      </c>
      <c r="H135" s="64" t="s">
        <v>450</v>
      </c>
      <c r="I135" s="62"/>
      <c r="J135" s="62" t="s">
        <v>270</v>
      </c>
      <c r="K135" s="63">
        <v>0</v>
      </c>
      <c r="L135" s="63">
        <v>0</v>
      </c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40"/>
      <c r="X135" s="63">
        <v>3200000</v>
      </c>
      <c r="Y135" s="68"/>
      <c r="Z135" s="68">
        <f t="shared" si="1"/>
        <v>3200000</v>
      </c>
      <c r="AA135" s="69"/>
    </row>
    <row r="136" spans="1:27" s="41" customFormat="1" ht="26.25" customHeight="1" x14ac:dyDescent="0.25">
      <c r="A136" s="62" t="s">
        <v>451</v>
      </c>
      <c r="B136" s="67">
        <v>44975</v>
      </c>
      <c r="C136" s="61" t="s">
        <v>339</v>
      </c>
      <c r="D136" s="62" t="s">
        <v>452</v>
      </c>
      <c r="E136" s="62"/>
      <c r="F136" s="63"/>
      <c r="G136" s="63">
        <v>1</v>
      </c>
      <c r="H136" s="64" t="s">
        <v>453</v>
      </c>
      <c r="I136" s="62" t="s">
        <v>138</v>
      </c>
      <c r="J136" s="62" t="s">
        <v>179</v>
      </c>
      <c r="K136" s="63">
        <v>320000</v>
      </c>
      <c r="L136" s="63">
        <v>0</v>
      </c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40"/>
      <c r="X136" s="63">
        <v>5100000</v>
      </c>
      <c r="Y136" s="68"/>
      <c r="Z136" s="68">
        <f t="shared" si="1"/>
        <v>5420000</v>
      </c>
      <c r="AA136" s="69"/>
    </row>
    <row r="137" spans="1:27" s="41" customFormat="1" ht="26.25" customHeight="1" x14ac:dyDescent="0.25">
      <c r="A137" s="62" t="s">
        <v>454</v>
      </c>
      <c r="B137" s="67">
        <v>44975</v>
      </c>
      <c r="C137" s="61" t="s">
        <v>392</v>
      </c>
      <c r="D137" s="62" t="s">
        <v>455</v>
      </c>
      <c r="E137" s="62"/>
      <c r="F137" s="63"/>
      <c r="G137" s="63">
        <v>1</v>
      </c>
      <c r="H137" s="64" t="s">
        <v>456</v>
      </c>
      <c r="I137" s="62" t="s">
        <v>138</v>
      </c>
      <c r="J137" s="62" t="s">
        <v>106</v>
      </c>
      <c r="K137" s="63">
        <v>320000</v>
      </c>
      <c r="L137" s="63">
        <v>0</v>
      </c>
      <c r="M137" s="63"/>
      <c r="N137" s="63"/>
      <c r="O137" s="63">
        <v>130000</v>
      </c>
      <c r="P137" s="63"/>
      <c r="Q137" s="63"/>
      <c r="R137" s="63"/>
      <c r="S137" s="63"/>
      <c r="T137" s="63"/>
      <c r="U137" s="63"/>
      <c r="V137" s="63"/>
      <c r="W137" s="40"/>
      <c r="X137" s="63">
        <v>6000000</v>
      </c>
      <c r="Y137" s="68"/>
      <c r="Z137" s="68">
        <f t="shared" si="1"/>
        <v>6450000</v>
      </c>
      <c r="AA137" s="69"/>
    </row>
    <row r="138" spans="1:27" s="41" customFormat="1" ht="26.25" customHeight="1" x14ac:dyDescent="0.25">
      <c r="A138" s="62" t="s">
        <v>457</v>
      </c>
      <c r="B138" s="67">
        <v>44975</v>
      </c>
      <c r="C138" s="61" t="s">
        <v>97</v>
      </c>
      <c r="D138" s="62" t="s">
        <v>458</v>
      </c>
      <c r="E138" s="62"/>
      <c r="F138" s="63"/>
      <c r="G138" s="63">
        <v>1</v>
      </c>
      <c r="H138" s="64" t="s">
        <v>459</v>
      </c>
      <c r="I138" s="62"/>
      <c r="J138" s="62" t="s">
        <v>270</v>
      </c>
      <c r="K138" s="63">
        <v>0</v>
      </c>
      <c r="L138" s="63">
        <v>0</v>
      </c>
      <c r="M138" s="63"/>
      <c r="N138" s="63"/>
      <c r="O138" s="63">
        <v>130000</v>
      </c>
      <c r="P138" s="63"/>
      <c r="Q138" s="63"/>
      <c r="R138" s="63"/>
      <c r="S138" s="63"/>
      <c r="T138" s="63"/>
      <c r="U138" s="63"/>
      <c r="V138" s="63">
        <v>-220000</v>
      </c>
      <c r="W138" s="40"/>
      <c r="X138" s="63">
        <v>5500000</v>
      </c>
      <c r="Y138" s="68"/>
      <c r="Z138" s="68">
        <f t="shared" si="1"/>
        <v>5410000</v>
      </c>
      <c r="AA138" s="69"/>
    </row>
    <row r="139" spans="1:27" s="41" customFormat="1" ht="26.25" customHeight="1" x14ac:dyDescent="0.25">
      <c r="A139" s="62" t="s">
        <v>460</v>
      </c>
      <c r="B139" s="67">
        <v>44975</v>
      </c>
      <c r="C139" s="61" t="s">
        <v>189</v>
      </c>
      <c r="D139" s="62" t="s">
        <v>461</v>
      </c>
      <c r="E139" s="62"/>
      <c r="F139" s="63"/>
      <c r="G139" s="63">
        <v>1</v>
      </c>
      <c r="H139" s="64" t="s">
        <v>191</v>
      </c>
      <c r="I139" s="62" t="s">
        <v>408</v>
      </c>
      <c r="J139" s="62" t="s">
        <v>78</v>
      </c>
      <c r="K139" s="63">
        <v>0</v>
      </c>
      <c r="L139" s="63">
        <v>0</v>
      </c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40"/>
      <c r="X139" s="63">
        <v>3500000</v>
      </c>
      <c r="Y139" s="68"/>
      <c r="Z139" s="68">
        <f t="shared" si="1"/>
        <v>3500000</v>
      </c>
      <c r="AA139" s="69"/>
    </row>
    <row r="140" spans="1:27" s="41" customFormat="1" ht="26.25" customHeight="1" x14ac:dyDescent="0.25">
      <c r="A140" s="62" t="s">
        <v>462</v>
      </c>
      <c r="B140" s="67">
        <v>44975</v>
      </c>
      <c r="C140" s="61" t="s">
        <v>57</v>
      </c>
      <c r="D140" s="62" t="s">
        <v>58</v>
      </c>
      <c r="E140" s="62"/>
      <c r="F140" s="63"/>
      <c r="G140" s="63">
        <v>1</v>
      </c>
      <c r="H140" s="64" t="s">
        <v>59</v>
      </c>
      <c r="I140" s="62"/>
      <c r="J140" s="62" t="s">
        <v>179</v>
      </c>
      <c r="K140" s="63">
        <v>0</v>
      </c>
      <c r="L140" s="63">
        <v>0</v>
      </c>
      <c r="M140" s="63"/>
      <c r="N140" s="63"/>
      <c r="O140" s="63">
        <v>130000</v>
      </c>
      <c r="P140" s="63"/>
      <c r="Q140" s="63"/>
      <c r="R140" s="63"/>
      <c r="S140" s="63"/>
      <c r="T140" s="63"/>
      <c r="U140" s="63"/>
      <c r="V140" s="63"/>
      <c r="W140" s="40"/>
      <c r="X140" s="63">
        <v>6200000</v>
      </c>
      <c r="Y140" s="68"/>
      <c r="Z140" s="68">
        <f t="shared" si="1"/>
        <v>6330000</v>
      </c>
      <c r="AA140" s="69"/>
    </row>
    <row r="141" spans="1:27" s="41" customFormat="1" ht="26.25" customHeight="1" x14ac:dyDescent="0.25">
      <c r="A141" s="62" t="s">
        <v>463</v>
      </c>
      <c r="B141" s="67">
        <v>44975</v>
      </c>
      <c r="C141" s="61" t="s">
        <v>57</v>
      </c>
      <c r="D141" s="62" t="s">
        <v>464</v>
      </c>
      <c r="E141" s="62"/>
      <c r="F141" s="63"/>
      <c r="G141" s="63">
        <v>1</v>
      </c>
      <c r="H141" s="64" t="s">
        <v>59</v>
      </c>
      <c r="I141" s="62"/>
      <c r="J141" s="62" t="s">
        <v>288</v>
      </c>
      <c r="K141" s="63">
        <v>0</v>
      </c>
      <c r="L141" s="63">
        <v>0</v>
      </c>
      <c r="M141" s="63"/>
      <c r="N141" s="63"/>
      <c r="O141" s="63">
        <v>130000</v>
      </c>
      <c r="P141" s="63"/>
      <c r="Q141" s="63"/>
      <c r="R141" s="63"/>
      <c r="S141" s="63"/>
      <c r="T141" s="63"/>
      <c r="U141" s="63"/>
      <c r="V141" s="63"/>
      <c r="W141" s="40"/>
      <c r="X141" s="63">
        <v>5200000</v>
      </c>
      <c r="Y141" s="68"/>
      <c r="Z141" s="68">
        <f t="shared" ref="Z141:Z174" si="2">+X141+SUM(K141:V141)</f>
        <v>5330000</v>
      </c>
      <c r="AA141" s="69"/>
    </row>
    <row r="142" spans="1:27" s="41" customFormat="1" ht="26.25" customHeight="1" x14ac:dyDescent="0.25">
      <c r="A142" s="62" t="s">
        <v>465</v>
      </c>
      <c r="B142" s="67">
        <v>44977</v>
      </c>
      <c r="C142" s="61" t="s">
        <v>206</v>
      </c>
      <c r="D142" s="62" t="s">
        <v>466</v>
      </c>
      <c r="E142" s="62"/>
      <c r="F142" s="63"/>
      <c r="G142" s="63">
        <v>1</v>
      </c>
      <c r="H142" s="64" t="s">
        <v>269</v>
      </c>
      <c r="I142" s="62" t="s">
        <v>65</v>
      </c>
      <c r="J142" s="62" t="s">
        <v>270</v>
      </c>
      <c r="K142" s="63">
        <v>0</v>
      </c>
      <c r="L142" s="63">
        <v>0</v>
      </c>
      <c r="M142" s="63"/>
      <c r="N142" s="63"/>
      <c r="O142" s="63">
        <v>130000</v>
      </c>
      <c r="P142" s="63"/>
      <c r="Q142" s="63"/>
      <c r="R142" s="63"/>
      <c r="S142" s="63"/>
      <c r="T142" s="63"/>
      <c r="U142" s="63"/>
      <c r="V142" s="63"/>
      <c r="W142" s="40"/>
      <c r="X142" s="63">
        <v>6600000</v>
      </c>
      <c r="Y142" s="68"/>
      <c r="Z142" s="68">
        <f t="shared" si="2"/>
        <v>6730000</v>
      </c>
      <c r="AA142" s="69"/>
    </row>
    <row r="143" spans="1:27" s="41" customFormat="1" ht="26.25" customHeight="1" x14ac:dyDescent="0.25">
      <c r="A143" s="62" t="s">
        <v>467</v>
      </c>
      <c r="B143" s="67">
        <v>44977</v>
      </c>
      <c r="C143" s="61" t="s">
        <v>468</v>
      </c>
      <c r="D143" s="62" t="s">
        <v>469</v>
      </c>
      <c r="E143" s="62"/>
      <c r="F143" s="63"/>
      <c r="G143" s="63">
        <v>1</v>
      </c>
      <c r="H143" s="64" t="s">
        <v>470</v>
      </c>
      <c r="I143" s="62" t="s">
        <v>471</v>
      </c>
      <c r="J143" s="62" t="s">
        <v>95</v>
      </c>
      <c r="K143" s="63">
        <v>610000</v>
      </c>
      <c r="L143" s="63">
        <v>0</v>
      </c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40"/>
      <c r="X143" s="63">
        <v>3000000</v>
      </c>
      <c r="Y143" s="68"/>
      <c r="Z143" s="68">
        <f t="shared" si="2"/>
        <v>3610000</v>
      </c>
      <c r="AA143" s="69" t="s">
        <v>472</v>
      </c>
    </row>
    <row r="144" spans="1:27" s="41" customFormat="1" ht="26.25" customHeight="1" x14ac:dyDescent="0.25">
      <c r="A144" s="62" t="s">
        <v>473</v>
      </c>
      <c r="B144" s="67">
        <v>44977</v>
      </c>
      <c r="C144" s="61" t="s">
        <v>52</v>
      </c>
      <c r="D144" s="62" t="s">
        <v>474</v>
      </c>
      <c r="E144" s="62"/>
      <c r="F144" s="63"/>
      <c r="G144" s="63">
        <v>1</v>
      </c>
      <c r="H144" s="64" t="s">
        <v>54</v>
      </c>
      <c r="I144" s="62" t="s">
        <v>95</v>
      </c>
      <c r="J144" s="62" t="s">
        <v>95</v>
      </c>
      <c r="K144" s="63">
        <v>0</v>
      </c>
      <c r="L144" s="63">
        <v>0</v>
      </c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40"/>
      <c r="X144" s="63">
        <v>3700000</v>
      </c>
      <c r="Y144" s="68"/>
      <c r="Z144" s="68">
        <f t="shared" si="2"/>
        <v>3700000</v>
      </c>
      <c r="AA144" s="69"/>
    </row>
    <row r="145" spans="1:27" s="41" customFormat="1" ht="26.25" customHeight="1" x14ac:dyDescent="0.25">
      <c r="A145" s="62" t="s">
        <v>475</v>
      </c>
      <c r="B145" s="67">
        <v>44977</v>
      </c>
      <c r="C145" s="61" t="s">
        <v>102</v>
      </c>
      <c r="D145" s="62" t="s">
        <v>476</v>
      </c>
      <c r="E145" s="62"/>
      <c r="F145" s="63">
        <v>1</v>
      </c>
      <c r="G145" s="63"/>
      <c r="H145" s="64" t="s">
        <v>104</v>
      </c>
      <c r="I145" s="62" t="s">
        <v>106</v>
      </c>
      <c r="J145" s="62" t="s">
        <v>106</v>
      </c>
      <c r="K145" s="63">
        <v>0</v>
      </c>
      <c r="L145" s="63">
        <v>0</v>
      </c>
      <c r="M145" s="63"/>
      <c r="N145" s="63"/>
      <c r="O145" s="63">
        <v>130000</v>
      </c>
      <c r="P145" s="63">
        <v>210000</v>
      </c>
      <c r="Q145" s="63"/>
      <c r="R145" s="63"/>
      <c r="S145" s="63"/>
      <c r="T145" s="63"/>
      <c r="U145" s="63"/>
      <c r="V145" s="63"/>
      <c r="W145" s="40"/>
      <c r="X145" s="63">
        <v>6400000</v>
      </c>
      <c r="Y145" s="68"/>
      <c r="Z145" s="68">
        <f t="shared" si="2"/>
        <v>6740000</v>
      </c>
      <c r="AA145" s="69"/>
    </row>
    <row r="146" spans="1:27" s="41" customFormat="1" ht="26.25" customHeight="1" x14ac:dyDescent="0.25">
      <c r="A146" s="62" t="s">
        <v>477</v>
      </c>
      <c r="B146" s="67">
        <v>44977</v>
      </c>
      <c r="C146" s="61" t="s">
        <v>478</v>
      </c>
      <c r="D146" s="62" t="s">
        <v>479</v>
      </c>
      <c r="E146" s="62"/>
      <c r="F146" s="63">
        <v>1</v>
      </c>
      <c r="G146" s="63"/>
      <c r="H146" s="64" t="s">
        <v>191</v>
      </c>
      <c r="I146" s="62"/>
      <c r="J146" s="62" t="s">
        <v>100</v>
      </c>
      <c r="K146" s="63">
        <v>0</v>
      </c>
      <c r="L146" s="63">
        <v>0</v>
      </c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40">
        <v>0.75</v>
      </c>
      <c r="X146" s="63">
        <v>2475000</v>
      </c>
      <c r="Y146" s="68"/>
      <c r="Z146" s="68">
        <f t="shared" si="2"/>
        <v>2475000</v>
      </c>
      <c r="AA146" s="69"/>
    </row>
    <row r="147" spans="1:27" s="41" customFormat="1" ht="26.25" customHeight="1" x14ac:dyDescent="0.25">
      <c r="A147" s="62" t="s">
        <v>480</v>
      </c>
      <c r="B147" s="67">
        <v>44978</v>
      </c>
      <c r="C147" s="61" t="s">
        <v>52</v>
      </c>
      <c r="D147" s="62" t="s">
        <v>481</v>
      </c>
      <c r="E147" s="62"/>
      <c r="F147" s="63"/>
      <c r="G147" s="63">
        <v>1</v>
      </c>
      <c r="H147" s="64" t="s">
        <v>54</v>
      </c>
      <c r="I147" s="62"/>
      <c r="J147" s="62" t="s">
        <v>55</v>
      </c>
      <c r="K147" s="63">
        <v>0</v>
      </c>
      <c r="L147" s="63">
        <v>0</v>
      </c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40">
        <v>0.85</v>
      </c>
      <c r="X147" s="63">
        <v>3145000</v>
      </c>
      <c r="Y147" s="68"/>
      <c r="Z147" s="68">
        <f t="shared" si="2"/>
        <v>3145000</v>
      </c>
      <c r="AA147" s="69"/>
    </row>
    <row r="148" spans="1:27" s="41" customFormat="1" ht="26.25" customHeight="1" x14ac:dyDescent="0.25">
      <c r="A148" s="62" t="s">
        <v>482</v>
      </c>
      <c r="B148" s="67">
        <v>44978</v>
      </c>
      <c r="C148" s="61" t="s">
        <v>97</v>
      </c>
      <c r="D148" s="62" t="s">
        <v>483</v>
      </c>
      <c r="E148" s="62"/>
      <c r="F148" s="63"/>
      <c r="G148" s="63">
        <v>1</v>
      </c>
      <c r="H148" s="64" t="s">
        <v>363</v>
      </c>
      <c r="I148" s="62" t="s">
        <v>100</v>
      </c>
      <c r="J148" s="62" t="s">
        <v>100</v>
      </c>
      <c r="K148" s="63">
        <v>0</v>
      </c>
      <c r="L148" s="63">
        <v>0</v>
      </c>
      <c r="M148" s="63"/>
      <c r="N148" s="63"/>
      <c r="O148" s="63">
        <v>130000</v>
      </c>
      <c r="P148" s="63"/>
      <c r="Q148" s="63"/>
      <c r="R148" s="63"/>
      <c r="S148" s="63"/>
      <c r="T148" s="63"/>
      <c r="U148" s="63"/>
      <c r="V148" s="63"/>
      <c r="W148" s="40"/>
      <c r="X148" s="63">
        <v>6000000</v>
      </c>
      <c r="Y148" s="68"/>
      <c r="Z148" s="68">
        <f t="shared" si="2"/>
        <v>6130000</v>
      </c>
      <c r="AA148" s="69"/>
    </row>
    <row r="149" spans="1:27" s="41" customFormat="1" ht="26.25" customHeight="1" x14ac:dyDescent="0.25">
      <c r="A149" s="62" t="s">
        <v>484</v>
      </c>
      <c r="B149" s="67">
        <v>44978</v>
      </c>
      <c r="C149" s="61" t="s">
        <v>132</v>
      </c>
      <c r="D149" s="62" t="s">
        <v>485</v>
      </c>
      <c r="E149" s="62"/>
      <c r="F149" s="63"/>
      <c r="G149" s="63">
        <v>1</v>
      </c>
      <c r="H149" s="64" t="s">
        <v>486</v>
      </c>
      <c r="I149" s="62" t="s">
        <v>184</v>
      </c>
      <c r="J149" s="62" t="s">
        <v>187</v>
      </c>
      <c r="K149" s="63">
        <v>600000</v>
      </c>
      <c r="L149" s="63">
        <v>0</v>
      </c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40"/>
      <c r="X149" s="63">
        <v>5100000</v>
      </c>
      <c r="Y149" s="68"/>
      <c r="Z149" s="68">
        <f t="shared" si="2"/>
        <v>5700000</v>
      </c>
      <c r="AA149" s="69"/>
    </row>
    <row r="150" spans="1:27" s="41" customFormat="1" ht="26.25" customHeight="1" x14ac:dyDescent="0.25">
      <c r="A150" s="62" t="s">
        <v>487</v>
      </c>
      <c r="B150" s="67">
        <v>44978</v>
      </c>
      <c r="C150" s="61" t="s">
        <v>189</v>
      </c>
      <c r="D150" s="62" t="s">
        <v>488</v>
      </c>
      <c r="E150" s="62"/>
      <c r="F150" s="63"/>
      <c r="G150" s="63">
        <v>1</v>
      </c>
      <c r="H150" s="64" t="s">
        <v>489</v>
      </c>
      <c r="I150" s="62"/>
      <c r="J150" s="62" t="s">
        <v>155</v>
      </c>
      <c r="K150" s="63">
        <v>0</v>
      </c>
      <c r="L150" s="63">
        <v>0</v>
      </c>
      <c r="M150" s="63"/>
      <c r="N150" s="63"/>
      <c r="O150" s="63"/>
      <c r="P150" s="63"/>
      <c r="Q150" s="63">
        <v>300000</v>
      </c>
      <c r="R150" s="63"/>
      <c r="S150" s="63"/>
      <c r="T150" s="63"/>
      <c r="U150" s="63"/>
      <c r="V150" s="63"/>
      <c r="W150" s="40">
        <v>0.8</v>
      </c>
      <c r="X150" s="63">
        <v>2800000</v>
      </c>
      <c r="Y150" s="68"/>
      <c r="Z150" s="68">
        <f t="shared" si="2"/>
        <v>3100000</v>
      </c>
      <c r="AA150" s="69"/>
    </row>
    <row r="151" spans="1:27" s="41" customFormat="1" ht="26.25" customHeight="1" x14ac:dyDescent="0.25">
      <c r="A151" s="62" t="s">
        <v>490</v>
      </c>
      <c r="B151" s="67">
        <v>44979</v>
      </c>
      <c r="C151" s="61" t="s">
        <v>52</v>
      </c>
      <c r="D151" s="62" t="s">
        <v>491</v>
      </c>
      <c r="E151" s="62"/>
      <c r="F151" s="63"/>
      <c r="G151" s="63">
        <v>1</v>
      </c>
      <c r="H151" s="64" t="s">
        <v>360</v>
      </c>
      <c r="I151" s="62" t="s">
        <v>95</v>
      </c>
      <c r="J151" s="62" t="s">
        <v>95</v>
      </c>
      <c r="K151" s="63">
        <v>0</v>
      </c>
      <c r="L151" s="63">
        <v>0</v>
      </c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40"/>
      <c r="X151" s="63">
        <v>3700000</v>
      </c>
      <c r="Y151" s="68"/>
      <c r="Z151" s="68">
        <f t="shared" si="2"/>
        <v>3700000</v>
      </c>
      <c r="AA151" s="69"/>
    </row>
    <row r="152" spans="1:27" s="41" customFormat="1" ht="26.25" customHeight="1" x14ac:dyDescent="0.25">
      <c r="A152" s="62" t="s">
        <v>492</v>
      </c>
      <c r="B152" s="67">
        <v>44979</v>
      </c>
      <c r="C152" s="61" t="s">
        <v>365</v>
      </c>
      <c r="D152" s="62" t="s">
        <v>493</v>
      </c>
      <c r="E152" s="62"/>
      <c r="F152" s="63">
        <v>1</v>
      </c>
      <c r="G152" s="63"/>
      <c r="H152" s="64" t="s">
        <v>494</v>
      </c>
      <c r="I152" s="62" t="s">
        <v>495</v>
      </c>
      <c r="J152" s="62" t="s">
        <v>155</v>
      </c>
      <c r="K152" s="63">
        <v>350000</v>
      </c>
      <c r="L152" s="63">
        <v>0</v>
      </c>
      <c r="M152" s="63"/>
      <c r="N152" s="63"/>
      <c r="O152" s="63">
        <v>130000</v>
      </c>
      <c r="P152" s="63"/>
      <c r="Q152" s="63">
        <v>300000</v>
      </c>
      <c r="R152" s="63"/>
      <c r="S152" s="63"/>
      <c r="T152" s="63"/>
      <c r="U152" s="63"/>
      <c r="V152" s="63"/>
      <c r="W152" s="40"/>
      <c r="X152" s="63">
        <v>6600000</v>
      </c>
      <c r="Y152" s="68"/>
      <c r="Z152" s="68">
        <f t="shared" si="2"/>
        <v>7380000</v>
      </c>
      <c r="AA152" s="69"/>
    </row>
    <row r="153" spans="1:27" s="41" customFormat="1" ht="26.25" customHeight="1" x14ac:dyDescent="0.25">
      <c r="A153" s="62" t="s">
        <v>496</v>
      </c>
      <c r="B153" s="67">
        <v>44979</v>
      </c>
      <c r="C153" s="61" t="s">
        <v>57</v>
      </c>
      <c r="D153" s="62" t="s">
        <v>497</v>
      </c>
      <c r="E153" s="62"/>
      <c r="F153" s="63"/>
      <c r="G153" s="63">
        <v>1</v>
      </c>
      <c r="H153" s="64" t="s">
        <v>59</v>
      </c>
      <c r="I153" s="62" t="s">
        <v>100</v>
      </c>
      <c r="J153" s="62" t="s">
        <v>100</v>
      </c>
      <c r="K153" s="63">
        <v>0</v>
      </c>
      <c r="L153" s="63">
        <v>0</v>
      </c>
      <c r="M153" s="63"/>
      <c r="N153" s="63"/>
      <c r="O153" s="63">
        <v>130000</v>
      </c>
      <c r="P153" s="63"/>
      <c r="Q153" s="63"/>
      <c r="R153" s="63"/>
      <c r="S153" s="63"/>
      <c r="T153" s="63"/>
      <c r="U153" s="63"/>
      <c r="V153" s="63"/>
      <c r="W153" s="40"/>
      <c r="X153" s="63">
        <v>6700000</v>
      </c>
      <c r="Y153" s="68"/>
      <c r="Z153" s="68">
        <f t="shared" si="2"/>
        <v>6830000</v>
      </c>
      <c r="AA153" s="69"/>
    </row>
    <row r="154" spans="1:27" s="41" customFormat="1" ht="26.25" customHeight="1" x14ac:dyDescent="0.25">
      <c r="A154" s="62" t="s">
        <v>498</v>
      </c>
      <c r="B154" s="67">
        <v>44979</v>
      </c>
      <c r="C154" s="61" t="s">
        <v>97</v>
      </c>
      <c r="D154" s="62" t="s">
        <v>499</v>
      </c>
      <c r="E154" s="62"/>
      <c r="F154" s="63">
        <v>1</v>
      </c>
      <c r="G154" s="63"/>
      <c r="H154" s="64" t="s">
        <v>500</v>
      </c>
      <c r="I154" s="62"/>
      <c r="J154" s="62" t="s">
        <v>100</v>
      </c>
      <c r="K154" s="63">
        <v>0</v>
      </c>
      <c r="L154" s="63">
        <v>0</v>
      </c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40"/>
      <c r="X154" s="63">
        <v>3000000</v>
      </c>
      <c r="Y154" s="68"/>
      <c r="Z154" s="68">
        <f t="shared" si="2"/>
        <v>3000000</v>
      </c>
      <c r="AA154" s="69"/>
    </row>
    <row r="155" spans="1:27" s="41" customFormat="1" ht="26.25" customHeight="1" x14ac:dyDescent="0.25">
      <c r="A155" s="62" t="s">
        <v>501</v>
      </c>
      <c r="B155" s="67">
        <v>44979</v>
      </c>
      <c r="C155" s="61" t="s">
        <v>502</v>
      </c>
      <c r="D155" s="62" t="s">
        <v>503</v>
      </c>
      <c r="E155" s="62"/>
      <c r="F155" s="63">
        <v>1</v>
      </c>
      <c r="G155" s="63"/>
      <c r="H155" s="64" t="s">
        <v>504</v>
      </c>
      <c r="I155" s="62"/>
      <c r="J155" s="62" t="s">
        <v>187</v>
      </c>
      <c r="K155" s="63">
        <v>0</v>
      </c>
      <c r="L155" s="63">
        <v>0</v>
      </c>
      <c r="M155" s="63"/>
      <c r="N155" s="63"/>
      <c r="O155" s="63">
        <v>130000</v>
      </c>
      <c r="P155" s="63">
        <v>50000</v>
      </c>
      <c r="Q155" s="63"/>
      <c r="R155" s="63"/>
      <c r="S155" s="63"/>
      <c r="T155" s="63"/>
      <c r="U155" s="63"/>
      <c r="V155" s="63"/>
      <c r="W155" s="40">
        <v>0.7</v>
      </c>
      <c r="X155" s="63">
        <v>3080000</v>
      </c>
      <c r="Y155" s="68"/>
      <c r="Z155" s="68">
        <f t="shared" si="2"/>
        <v>3260000</v>
      </c>
      <c r="AA155" s="69"/>
    </row>
    <row r="156" spans="1:27" s="41" customFormat="1" ht="26.25" customHeight="1" x14ac:dyDescent="0.25">
      <c r="A156" s="62" t="s">
        <v>505</v>
      </c>
      <c r="B156" s="67">
        <v>44979</v>
      </c>
      <c r="C156" s="61" t="s">
        <v>189</v>
      </c>
      <c r="D156" s="62" t="s">
        <v>506</v>
      </c>
      <c r="E156" s="62"/>
      <c r="F156" s="63"/>
      <c r="G156" s="63">
        <v>1</v>
      </c>
      <c r="H156" s="64" t="s">
        <v>191</v>
      </c>
      <c r="I156" s="62"/>
      <c r="J156" s="62" t="s">
        <v>95</v>
      </c>
      <c r="K156" s="63">
        <v>0</v>
      </c>
      <c r="L156" s="63">
        <v>0</v>
      </c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40"/>
      <c r="X156" s="63">
        <v>3300000</v>
      </c>
      <c r="Y156" s="68"/>
      <c r="Z156" s="68">
        <f t="shared" si="2"/>
        <v>3300000</v>
      </c>
      <c r="AA156" s="69"/>
    </row>
    <row r="157" spans="1:27" s="41" customFormat="1" ht="26.25" customHeight="1" x14ac:dyDescent="0.25">
      <c r="A157" s="62" t="s">
        <v>507</v>
      </c>
      <c r="B157" s="67">
        <v>44980</v>
      </c>
      <c r="C157" s="61" t="s">
        <v>254</v>
      </c>
      <c r="D157" s="62" t="s">
        <v>508</v>
      </c>
      <c r="E157" s="62"/>
      <c r="F157" s="63">
        <v>1</v>
      </c>
      <c r="G157" s="63"/>
      <c r="H157" s="64" t="s">
        <v>266</v>
      </c>
      <c r="I157" s="62"/>
      <c r="J157" s="62" t="s">
        <v>187</v>
      </c>
      <c r="K157" s="63">
        <v>0</v>
      </c>
      <c r="L157" s="63">
        <v>0</v>
      </c>
      <c r="M157" s="63"/>
      <c r="N157" s="63"/>
      <c r="O157" s="63">
        <v>130000</v>
      </c>
      <c r="P157" s="63"/>
      <c r="Q157" s="63"/>
      <c r="R157" s="63"/>
      <c r="S157" s="63"/>
      <c r="T157" s="63"/>
      <c r="U157" s="63"/>
      <c r="V157" s="63"/>
      <c r="W157" s="40"/>
      <c r="X157" s="63">
        <v>6700000</v>
      </c>
      <c r="Y157" s="68"/>
      <c r="Z157" s="68">
        <f t="shared" si="2"/>
        <v>6830000</v>
      </c>
      <c r="AA157" s="69"/>
    </row>
    <row r="158" spans="1:27" s="41" customFormat="1" ht="26.25" customHeight="1" x14ac:dyDescent="0.25">
      <c r="A158" s="62" t="s">
        <v>509</v>
      </c>
      <c r="B158" s="67">
        <v>44980</v>
      </c>
      <c r="C158" s="61" t="s">
        <v>254</v>
      </c>
      <c r="D158" s="62" t="s">
        <v>510</v>
      </c>
      <c r="E158" s="62"/>
      <c r="F158" s="63">
        <v>1</v>
      </c>
      <c r="G158" s="63"/>
      <c r="H158" s="64" t="s">
        <v>266</v>
      </c>
      <c r="I158" s="65" t="s">
        <v>511</v>
      </c>
      <c r="J158" s="62" t="s">
        <v>179</v>
      </c>
      <c r="K158" s="63">
        <v>410000</v>
      </c>
      <c r="L158" s="63">
        <v>0</v>
      </c>
      <c r="M158" s="63"/>
      <c r="N158" s="63"/>
      <c r="O158" s="63">
        <v>130000</v>
      </c>
      <c r="P158" s="63"/>
      <c r="Q158" s="63"/>
      <c r="R158" s="63"/>
      <c r="S158" s="63"/>
      <c r="T158" s="63"/>
      <c r="U158" s="63"/>
      <c r="V158" s="63"/>
      <c r="W158" s="40"/>
      <c r="X158" s="63">
        <v>7200000</v>
      </c>
      <c r="Y158" s="68"/>
      <c r="Z158" s="68">
        <f t="shared" si="2"/>
        <v>7740000</v>
      </c>
      <c r="AA158" s="69"/>
    </row>
    <row r="159" spans="1:27" s="41" customFormat="1" ht="26.25" customHeight="1" x14ac:dyDescent="0.25">
      <c r="A159" s="62" t="s">
        <v>512</v>
      </c>
      <c r="B159" s="67">
        <v>44980</v>
      </c>
      <c r="C159" s="61" t="s">
        <v>175</v>
      </c>
      <c r="D159" s="62" t="s">
        <v>513</v>
      </c>
      <c r="E159" s="62"/>
      <c r="F159" s="63"/>
      <c r="G159" s="63">
        <v>1</v>
      </c>
      <c r="H159" s="64" t="s">
        <v>514</v>
      </c>
      <c r="I159" s="62" t="s">
        <v>65</v>
      </c>
      <c r="J159" s="62" t="s">
        <v>187</v>
      </c>
      <c r="K159" s="63">
        <v>0</v>
      </c>
      <c r="L159" s="63">
        <v>0</v>
      </c>
      <c r="M159" s="63"/>
      <c r="N159" s="63"/>
      <c r="O159" s="63">
        <v>130000</v>
      </c>
      <c r="P159" s="63"/>
      <c r="Q159" s="63"/>
      <c r="R159" s="63"/>
      <c r="S159" s="63"/>
      <c r="T159" s="63"/>
      <c r="U159" s="63"/>
      <c r="V159" s="63"/>
      <c r="W159" s="40"/>
      <c r="X159" s="63">
        <v>8800000</v>
      </c>
      <c r="Y159" s="68"/>
      <c r="Z159" s="68">
        <f t="shared" si="2"/>
        <v>8930000</v>
      </c>
      <c r="AA159" s="69"/>
    </row>
    <row r="160" spans="1:27" s="41" customFormat="1" ht="26.25" customHeight="1" x14ac:dyDescent="0.25">
      <c r="A160" s="62" t="s">
        <v>515</v>
      </c>
      <c r="B160" s="67">
        <v>44980</v>
      </c>
      <c r="C160" s="61" t="s">
        <v>516</v>
      </c>
      <c r="D160" s="62" t="s">
        <v>517</v>
      </c>
      <c r="E160" s="62"/>
      <c r="F160" s="63">
        <v>1</v>
      </c>
      <c r="G160" s="63"/>
      <c r="H160" s="64" t="s">
        <v>518</v>
      </c>
      <c r="I160" s="62"/>
      <c r="J160" s="62" t="s">
        <v>179</v>
      </c>
      <c r="K160" s="63">
        <v>0</v>
      </c>
      <c r="L160" s="63">
        <v>0</v>
      </c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40">
        <v>0.7</v>
      </c>
      <c r="X160" s="63">
        <v>2380000</v>
      </c>
      <c r="Y160" s="68"/>
      <c r="Z160" s="68">
        <f t="shared" si="2"/>
        <v>2380000</v>
      </c>
      <c r="AA160" s="69"/>
    </row>
    <row r="161" spans="1:32" s="41" customFormat="1" ht="26.25" customHeight="1" x14ac:dyDescent="0.25">
      <c r="A161" s="62" t="s">
        <v>519</v>
      </c>
      <c r="B161" s="67">
        <v>44980</v>
      </c>
      <c r="C161" s="61" t="s">
        <v>189</v>
      </c>
      <c r="D161" s="62" t="s">
        <v>520</v>
      </c>
      <c r="E161" s="62"/>
      <c r="F161" s="63"/>
      <c r="G161" s="63">
        <v>1</v>
      </c>
      <c r="H161" s="64" t="s">
        <v>191</v>
      </c>
      <c r="I161" s="62"/>
      <c r="J161" s="62" t="s">
        <v>408</v>
      </c>
      <c r="K161" s="63">
        <v>0</v>
      </c>
      <c r="L161" s="63">
        <v>0</v>
      </c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40">
        <v>0.8</v>
      </c>
      <c r="X161" s="63">
        <v>2800000</v>
      </c>
      <c r="Y161" s="68"/>
      <c r="Z161" s="68">
        <f t="shared" si="2"/>
        <v>2800000</v>
      </c>
      <c r="AA161" s="69"/>
    </row>
    <row r="162" spans="1:32" s="41" customFormat="1" ht="26.25" customHeight="1" x14ac:dyDescent="0.25">
      <c r="A162" s="62" t="s">
        <v>521</v>
      </c>
      <c r="B162" s="67">
        <v>44980</v>
      </c>
      <c r="C162" s="61" t="s">
        <v>522</v>
      </c>
      <c r="D162" s="62" t="s">
        <v>523</v>
      </c>
      <c r="E162" s="62"/>
      <c r="F162" s="63"/>
      <c r="G162" s="63">
        <v>1</v>
      </c>
      <c r="H162" s="64" t="s">
        <v>524</v>
      </c>
      <c r="I162" s="62"/>
      <c r="J162" s="62" t="s">
        <v>187</v>
      </c>
      <c r="K162" s="63">
        <v>0</v>
      </c>
      <c r="L162" s="63">
        <v>0</v>
      </c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40">
        <v>0.75</v>
      </c>
      <c r="X162" s="63">
        <v>2400000</v>
      </c>
      <c r="Y162" s="68"/>
      <c r="Z162" s="68">
        <f t="shared" si="2"/>
        <v>2400000</v>
      </c>
      <c r="AA162" s="69"/>
    </row>
    <row r="163" spans="1:32" s="41" customFormat="1" ht="26.25" customHeight="1" x14ac:dyDescent="0.25">
      <c r="A163" s="62" t="s">
        <v>525</v>
      </c>
      <c r="B163" s="67">
        <v>44981</v>
      </c>
      <c r="C163" s="61" t="s">
        <v>295</v>
      </c>
      <c r="D163" s="62" t="s">
        <v>526</v>
      </c>
      <c r="E163" s="62"/>
      <c r="F163" s="63"/>
      <c r="G163" s="63">
        <v>1</v>
      </c>
      <c r="H163" s="64" t="s">
        <v>420</v>
      </c>
      <c r="I163" s="62" t="s">
        <v>178</v>
      </c>
      <c r="J163" s="62" t="s">
        <v>178</v>
      </c>
      <c r="K163" s="63">
        <v>320000</v>
      </c>
      <c r="L163" s="63">
        <v>530000</v>
      </c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40"/>
      <c r="X163" s="63">
        <v>6000000</v>
      </c>
      <c r="Y163" s="68"/>
      <c r="Z163" s="68">
        <f t="shared" si="2"/>
        <v>6850000</v>
      </c>
      <c r="AA163" s="69"/>
    </row>
    <row r="164" spans="1:32" s="41" customFormat="1" ht="26.25" customHeight="1" x14ac:dyDescent="0.25">
      <c r="A164" s="62" t="s">
        <v>527</v>
      </c>
      <c r="B164" s="67">
        <v>44981</v>
      </c>
      <c r="C164" s="61" t="s">
        <v>57</v>
      </c>
      <c r="D164" s="62" t="s">
        <v>528</v>
      </c>
      <c r="E164" s="62"/>
      <c r="F164" s="63"/>
      <c r="G164" s="63">
        <v>1</v>
      </c>
      <c r="H164" s="64" t="s">
        <v>59</v>
      </c>
      <c r="I164" s="62" t="s">
        <v>83</v>
      </c>
      <c r="J164" s="62" t="s">
        <v>83</v>
      </c>
      <c r="K164" s="63">
        <v>0</v>
      </c>
      <c r="L164" s="63">
        <v>0</v>
      </c>
      <c r="M164" s="63"/>
      <c r="N164" s="63"/>
      <c r="O164" s="63">
        <v>130000</v>
      </c>
      <c r="P164" s="63"/>
      <c r="Q164" s="63"/>
      <c r="R164" s="63"/>
      <c r="S164" s="63"/>
      <c r="T164" s="63"/>
      <c r="U164" s="63"/>
      <c r="V164" s="63"/>
      <c r="W164" s="40"/>
      <c r="X164" s="63">
        <v>6700000</v>
      </c>
      <c r="Y164" s="68"/>
      <c r="Z164" s="68">
        <f t="shared" si="2"/>
        <v>6830000</v>
      </c>
      <c r="AA164" s="69"/>
    </row>
    <row r="165" spans="1:32" s="41" customFormat="1" ht="26.25" customHeight="1" x14ac:dyDescent="0.25">
      <c r="A165" s="62" t="s">
        <v>529</v>
      </c>
      <c r="B165" s="67">
        <v>44981</v>
      </c>
      <c r="C165" s="61" t="s">
        <v>302</v>
      </c>
      <c r="D165" s="62" t="s">
        <v>530</v>
      </c>
      <c r="E165" s="62"/>
      <c r="F165" s="63">
        <v>1</v>
      </c>
      <c r="G165" s="63"/>
      <c r="H165" s="64" t="s">
        <v>304</v>
      </c>
      <c r="I165" s="62" t="s">
        <v>305</v>
      </c>
      <c r="J165" s="62" t="s">
        <v>306</v>
      </c>
      <c r="K165" s="63">
        <v>880000</v>
      </c>
      <c r="L165" s="63">
        <v>401500</v>
      </c>
      <c r="M165" s="63"/>
      <c r="N165" s="63"/>
      <c r="O165" s="63">
        <v>130000</v>
      </c>
      <c r="P165" s="63"/>
      <c r="Q165" s="63"/>
      <c r="R165" s="63"/>
      <c r="S165" s="63"/>
      <c r="T165" s="63"/>
      <c r="U165" s="63"/>
      <c r="V165" s="63"/>
      <c r="W165" s="40"/>
      <c r="X165" s="63">
        <v>6400000</v>
      </c>
      <c r="Y165" s="68"/>
      <c r="Z165" s="68">
        <f t="shared" si="2"/>
        <v>7811500</v>
      </c>
      <c r="AA165" s="69"/>
    </row>
    <row r="166" spans="1:32" s="41" customFormat="1" ht="26.25" customHeight="1" x14ac:dyDescent="0.25">
      <c r="A166" s="62" t="s">
        <v>531</v>
      </c>
      <c r="B166" s="67">
        <v>44981</v>
      </c>
      <c r="C166" s="61" t="s">
        <v>302</v>
      </c>
      <c r="D166" s="62" t="s">
        <v>532</v>
      </c>
      <c r="E166" s="62"/>
      <c r="F166" s="63">
        <v>1</v>
      </c>
      <c r="G166" s="63"/>
      <c r="H166" s="64" t="s">
        <v>304</v>
      </c>
      <c r="I166" s="62" t="s">
        <v>305</v>
      </c>
      <c r="J166" s="62" t="s">
        <v>306</v>
      </c>
      <c r="K166" s="63">
        <v>880000</v>
      </c>
      <c r="L166" s="63">
        <v>401500</v>
      </c>
      <c r="M166" s="63"/>
      <c r="N166" s="63"/>
      <c r="O166" s="63">
        <v>130000</v>
      </c>
      <c r="P166" s="63"/>
      <c r="Q166" s="63"/>
      <c r="R166" s="63"/>
      <c r="S166" s="63"/>
      <c r="T166" s="63"/>
      <c r="U166" s="63"/>
      <c r="V166" s="63"/>
      <c r="W166" s="40"/>
      <c r="X166" s="63">
        <v>6400000</v>
      </c>
      <c r="Y166" s="68"/>
      <c r="Z166" s="68">
        <f t="shared" si="2"/>
        <v>7811500</v>
      </c>
      <c r="AA166" s="69"/>
    </row>
    <row r="167" spans="1:32" s="41" customFormat="1" ht="26.25" customHeight="1" x14ac:dyDescent="0.25">
      <c r="A167" s="62" t="s">
        <v>533</v>
      </c>
      <c r="B167" s="67">
        <v>44981</v>
      </c>
      <c r="C167" s="61" t="s">
        <v>302</v>
      </c>
      <c r="D167" s="62" t="s">
        <v>534</v>
      </c>
      <c r="E167" s="62"/>
      <c r="F167" s="63">
        <v>1</v>
      </c>
      <c r="G167" s="63"/>
      <c r="H167" s="64" t="s">
        <v>304</v>
      </c>
      <c r="I167" s="62" t="s">
        <v>305</v>
      </c>
      <c r="J167" s="62" t="s">
        <v>306</v>
      </c>
      <c r="K167" s="63">
        <v>880000</v>
      </c>
      <c r="L167" s="63">
        <v>401500</v>
      </c>
      <c r="M167" s="63"/>
      <c r="N167" s="63"/>
      <c r="O167" s="63">
        <v>130000</v>
      </c>
      <c r="P167" s="63"/>
      <c r="Q167" s="63"/>
      <c r="R167" s="63"/>
      <c r="S167" s="63"/>
      <c r="T167" s="63"/>
      <c r="U167" s="63"/>
      <c r="V167" s="63"/>
      <c r="W167" s="40"/>
      <c r="X167" s="63">
        <v>6400000</v>
      </c>
      <c r="Y167" s="68"/>
      <c r="Z167" s="68">
        <f t="shared" si="2"/>
        <v>7811500</v>
      </c>
      <c r="AA167" s="69"/>
    </row>
    <row r="168" spans="1:32" s="41" customFormat="1" ht="26.25" customHeight="1" x14ac:dyDescent="0.25">
      <c r="A168" s="62" t="s">
        <v>535</v>
      </c>
      <c r="B168" s="67">
        <v>44981</v>
      </c>
      <c r="C168" s="61" t="s">
        <v>302</v>
      </c>
      <c r="D168" s="62" t="s">
        <v>536</v>
      </c>
      <c r="E168" s="62"/>
      <c r="F168" s="63">
        <v>1</v>
      </c>
      <c r="G168" s="63"/>
      <c r="H168" s="64" t="s">
        <v>304</v>
      </c>
      <c r="I168" s="62" t="s">
        <v>305</v>
      </c>
      <c r="J168" s="62" t="s">
        <v>306</v>
      </c>
      <c r="K168" s="63">
        <v>880000</v>
      </c>
      <c r="L168" s="63">
        <v>401500</v>
      </c>
      <c r="M168" s="63"/>
      <c r="N168" s="63"/>
      <c r="O168" s="63">
        <v>130000</v>
      </c>
      <c r="P168" s="63"/>
      <c r="Q168" s="63"/>
      <c r="R168" s="63"/>
      <c r="S168" s="63"/>
      <c r="T168" s="63"/>
      <c r="U168" s="63"/>
      <c r="V168" s="63"/>
      <c r="W168" s="40"/>
      <c r="X168" s="63">
        <v>6400000</v>
      </c>
      <c r="Y168" s="68"/>
      <c r="Z168" s="68">
        <f t="shared" si="2"/>
        <v>7811500</v>
      </c>
      <c r="AA168" s="69"/>
    </row>
    <row r="169" spans="1:32" s="41" customFormat="1" ht="26.25" customHeight="1" x14ac:dyDescent="0.25">
      <c r="A169" s="62" t="s">
        <v>537</v>
      </c>
      <c r="B169" s="67">
        <v>44981</v>
      </c>
      <c r="C169" s="61" t="s">
        <v>302</v>
      </c>
      <c r="D169" s="62" t="s">
        <v>538</v>
      </c>
      <c r="E169" s="62"/>
      <c r="F169" s="63">
        <v>1</v>
      </c>
      <c r="G169" s="63"/>
      <c r="H169" s="64" t="s">
        <v>304</v>
      </c>
      <c r="I169" s="62" t="s">
        <v>305</v>
      </c>
      <c r="J169" s="62" t="s">
        <v>306</v>
      </c>
      <c r="K169" s="63">
        <v>880000</v>
      </c>
      <c r="L169" s="63">
        <v>401500</v>
      </c>
      <c r="M169" s="63"/>
      <c r="N169" s="63"/>
      <c r="O169" s="63">
        <v>130000</v>
      </c>
      <c r="P169" s="63"/>
      <c r="Q169" s="63"/>
      <c r="R169" s="63"/>
      <c r="S169" s="63"/>
      <c r="T169" s="63"/>
      <c r="U169" s="63"/>
      <c r="V169" s="63"/>
      <c r="W169" s="40"/>
      <c r="X169" s="63">
        <v>6400000</v>
      </c>
      <c r="Y169" s="68"/>
      <c r="Z169" s="68">
        <f t="shared" si="2"/>
        <v>7811500</v>
      </c>
      <c r="AA169" s="69"/>
    </row>
    <row r="170" spans="1:32" s="41" customFormat="1" ht="26.25" customHeight="1" x14ac:dyDescent="0.25">
      <c r="A170" s="62" t="s">
        <v>539</v>
      </c>
      <c r="B170" s="67">
        <v>44981</v>
      </c>
      <c r="C170" s="61" t="s">
        <v>540</v>
      </c>
      <c r="D170" s="62" t="s">
        <v>541</v>
      </c>
      <c r="E170" s="62"/>
      <c r="F170" s="63"/>
      <c r="G170" s="63">
        <v>1</v>
      </c>
      <c r="H170" s="64" t="s">
        <v>542</v>
      </c>
      <c r="I170" s="62"/>
      <c r="J170" s="62" t="s">
        <v>71</v>
      </c>
      <c r="K170" s="63">
        <v>0</v>
      </c>
      <c r="L170" s="63">
        <v>0</v>
      </c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40">
        <v>0.75</v>
      </c>
      <c r="X170" s="63">
        <v>2400000</v>
      </c>
      <c r="Y170" s="68"/>
      <c r="Z170" s="68">
        <f t="shared" si="2"/>
        <v>2400000</v>
      </c>
      <c r="AA170" s="69"/>
    </row>
    <row r="171" spans="1:32" s="41" customFormat="1" ht="26.25" customHeight="1" x14ac:dyDescent="0.25">
      <c r="A171" s="62" t="s">
        <v>543</v>
      </c>
      <c r="B171" s="67">
        <v>44982</v>
      </c>
      <c r="C171" s="61" t="s">
        <v>52</v>
      </c>
      <c r="D171" s="62" t="s">
        <v>544</v>
      </c>
      <c r="E171" s="62"/>
      <c r="F171" s="63"/>
      <c r="G171" s="63">
        <v>1</v>
      </c>
      <c r="H171" s="64" t="s">
        <v>54</v>
      </c>
      <c r="I171" s="62" t="s">
        <v>55</v>
      </c>
      <c r="J171" s="62" t="s">
        <v>55</v>
      </c>
      <c r="K171" s="63">
        <v>0</v>
      </c>
      <c r="L171" s="63">
        <v>0</v>
      </c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40"/>
      <c r="X171" s="63">
        <v>3700000</v>
      </c>
      <c r="Y171" s="68"/>
      <c r="Z171" s="68">
        <f t="shared" si="2"/>
        <v>3700000</v>
      </c>
      <c r="AA171" s="69"/>
    </row>
    <row r="172" spans="1:32" s="41" customFormat="1" ht="26.25" customHeight="1" x14ac:dyDescent="0.25">
      <c r="A172" s="62" t="s">
        <v>545</v>
      </c>
      <c r="B172" s="67">
        <v>44982</v>
      </c>
      <c r="C172" s="61" t="s">
        <v>546</v>
      </c>
      <c r="D172" s="62" t="s">
        <v>547</v>
      </c>
      <c r="E172" s="62"/>
      <c r="F172" s="63"/>
      <c r="G172" s="63">
        <v>1</v>
      </c>
      <c r="H172" s="64" t="s">
        <v>548</v>
      </c>
      <c r="I172" s="62" t="s">
        <v>95</v>
      </c>
      <c r="J172" s="62" t="s">
        <v>95</v>
      </c>
      <c r="K172" s="63">
        <v>0</v>
      </c>
      <c r="L172" s="63">
        <v>0</v>
      </c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40"/>
      <c r="X172" s="63">
        <v>3600000</v>
      </c>
      <c r="Y172" s="68"/>
      <c r="Z172" s="68">
        <f t="shared" si="2"/>
        <v>3600000</v>
      </c>
      <c r="AA172" s="69"/>
    </row>
    <row r="173" spans="1:32" s="41" customFormat="1" ht="26.25" customHeight="1" x14ac:dyDescent="0.25">
      <c r="A173" s="62" t="s">
        <v>549</v>
      </c>
      <c r="B173" s="67">
        <v>44982</v>
      </c>
      <c r="C173" s="61" t="s">
        <v>189</v>
      </c>
      <c r="D173" s="62" t="s">
        <v>550</v>
      </c>
      <c r="E173" s="62"/>
      <c r="F173" s="63"/>
      <c r="G173" s="63">
        <v>1</v>
      </c>
      <c r="H173" s="64" t="s">
        <v>191</v>
      </c>
      <c r="I173" s="62"/>
      <c r="J173" s="62" t="s">
        <v>95</v>
      </c>
      <c r="K173" s="63">
        <v>0</v>
      </c>
      <c r="L173" s="63">
        <v>0</v>
      </c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40">
        <v>0.8</v>
      </c>
      <c r="X173" s="63">
        <v>2800000</v>
      </c>
      <c r="Y173" s="68"/>
      <c r="Z173" s="68">
        <f t="shared" si="2"/>
        <v>2800000</v>
      </c>
      <c r="AA173" s="69"/>
    </row>
    <row r="174" spans="1:32" s="41" customFormat="1" ht="26.25" customHeight="1" x14ac:dyDescent="0.25">
      <c r="A174" s="62" t="s">
        <v>551</v>
      </c>
      <c r="B174" s="67">
        <v>44982</v>
      </c>
      <c r="C174" s="61" t="s">
        <v>189</v>
      </c>
      <c r="D174" s="62" t="s">
        <v>552</v>
      </c>
      <c r="E174" s="62"/>
      <c r="F174" s="63"/>
      <c r="G174" s="63">
        <v>1</v>
      </c>
      <c r="H174" s="64" t="s">
        <v>191</v>
      </c>
      <c r="I174" s="62"/>
      <c r="J174" s="62" t="s">
        <v>187</v>
      </c>
      <c r="K174" s="63">
        <v>0</v>
      </c>
      <c r="L174" s="63">
        <v>0</v>
      </c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40">
        <v>0.8</v>
      </c>
      <c r="X174" s="63">
        <v>2800000</v>
      </c>
      <c r="Y174" s="68"/>
      <c r="Z174" s="68">
        <f t="shared" si="2"/>
        <v>2800000</v>
      </c>
      <c r="AA174" s="69"/>
    </row>
    <row r="175" spans="1:32" s="47" customFormat="1" ht="18" customHeight="1" x14ac:dyDescent="0.25">
      <c r="A175" s="42"/>
      <c r="B175" s="43"/>
      <c r="C175" s="42"/>
      <c r="D175" s="42"/>
      <c r="E175" s="42"/>
      <c r="F175" s="36">
        <f>SUM(F12:F174)</f>
        <v>54</v>
      </c>
      <c r="G175" s="36">
        <f>SUM(G12:G174)</f>
        <v>109</v>
      </c>
      <c r="H175" s="72" t="s">
        <v>553</v>
      </c>
      <c r="I175" s="72"/>
      <c r="J175" s="73"/>
      <c r="K175" s="36">
        <f t="shared" ref="K175:V175" si="3">SUM(K12:K174)</f>
        <v>23756000</v>
      </c>
      <c r="L175" s="36">
        <f t="shared" si="3"/>
        <v>9782500</v>
      </c>
      <c r="M175" s="36">
        <f t="shared" si="3"/>
        <v>264000</v>
      </c>
      <c r="N175" s="44">
        <f t="shared" si="3"/>
        <v>0</v>
      </c>
      <c r="O175" s="36">
        <f t="shared" si="3"/>
        <v>12220000</v>
      </c>
      <c r="P175" s="36">
        <f t="shared" si="3"/>
        <v>4310000</v>
      </c>
      <c r="Q175" s="36">
        <f t="shared" si="3"/>
        <v>900000</v>
      </c>
      <c r="R175" s="36">
        <f t="shared" si="3"/>
        <v>0</v>
      </c>
      <c r="S175" s="36">
        <f t="shared" si="3"/>
        <v>0</v>
      </c>
      <c r="T175" s="36">
        <f t="shared" si="3"/>
        <v>250000</v>
      </c>
      <c r="U175" s="36">
        <f t="shared" si="3"/>
        <v>0</v>
      </c>
      <c r="V175" s="36">
        <f t="shared" si="3"/>
        <v>-357000</v>
      </c>
      <c r="W175" s="45"/>
      <c r="X175" s="36">
        <f>SUM(X12:X174)</f>
        <v>861045000</v>
      </c>
      <c r="Y175" s="36">
        <f>SUM(Y12:Y174)</f>
        <v>0</v>
      </c>
      <c r="Z175" s="36">
        <f>SUM(Z12:Z174)</f>
        <v>912170500</v>
      </c>
      <c r="AA175" s="46"/>
      <c r="AC175" s="48"/>
      <c r="AD175" s="48"/>
      <c r="AE175" s="49"/>
      <c r="AF175" s="48"/>
    </row>
    <row r="176" spans="1:32" s="8" customFormat="1" ht="15.75" x14ac:dyDescent="0.25">
      <c r="A176" s="37"/>
      <c r="B176" s="50"/>
      <c r="C176" s="37"/>
      <c r="D176" s="37"/>
      <c r="E176" s="37"/>
      <c r="F176" s="37"/>
      <c r="G176" s="37"/>
      <c r="H176" s="10"/>
      <c r="I176" s="37"/>
      <c r="J176" s="37"/>
      <c r="K176" s="37"/>
      <c r="L176" s="37"/>
      <c r="M176" s="37"/>
      <c r="N176" s="37"/>
      <c r="O176" s="37"/>
      <c r="P176" s="37"/>
      <c r="Q176" s="37"/>
      <c r="R176" s="74" t="s">
        <v>554</v>
      </c>
      <c r="S176" s="74"/>
      <c r="T176" s="74"/>
      <c r="U176" s="74"/>
      <c r="V176" s="74"/>
      <c r="W176" s="74"/>
      <c r="X176" s="74"/>
      <c r="Y176" s="74"/>
      <c r="Z176" s="74"/>
      <c r="AA176" s="74"/>
    </row>
    <row r="177" spans="1:27" ht="21" customHeight="1" x14ac:dyDescent="0.25">
      <c r="A177" s="75" t="s">
        <v>555</v>
      </c>
      <c r="B177" s="75"/>
      <c r="C177" s="75"/>
      <c r="D177" s="75"/>
      <c r="E177" s="75"/>
      <c r="F177" s="75"/>
      <c r="G177" s="75"/>
      <c r="I177" s="52"/>
      <c r="M177" s="53"/>
      <c r="N177" s="53"/>
      <c r="O177" s="54"/>
      <c r="P177" s="53"/>
      <c r="Q177" s="54"/>
      <c r="R177" s="75" t="str">
        <f>UPPER(A1)</f>
        <v>XE QUỲNH NGỌC</v>
      </c>
      <c r="S177" s="75"/>
      <c r="T177" s="75"/>
      <c r="U177" s="75"/>
      <c r="V177" s="75"/>
      <c r="W177" s="75"/>
      <c r="X177" s="75"/>
      <c r="Y177" s="75"/>
      <c r="Z177" s="75"/>
      <c r="AA177" s="75"/>
    </row>
  </sheetData>
  <autoFilter ref="A11:IT177" xr:uid="{A6CF1F80-8ACD-41F5-BF31-636D9FB164E3}"/>
  <mergeCells count="27">
    <mergeCell ref="A2:AA2"/>
    <mergeCell ref="A6:AA6"/>
    <mergeCell ref="A7:AA7"/>
    <mergeCell ref="A10:A11"/>
    <mergeCell ref="B10:B11"/>
    <mergeCell ref="C10:C11"/>
    <mergeCell ref="D10:D11"/>
    <mergeCell ref="E10:E11"/>
    <mergeCell ref="F10:F11"/>
    <mergeCell ref="G10:G11"/>
    <mergeCell ref="AA10:AA11"/>
    <mergeCell ref="H175:J175"/>
    <mergeCell ref="R176:AA176"/>
    <mergeCell ref="A177:G177"/>
    <mergeCell ref="R177:AA177"/>
    <mergeCell ref="P10:U10"/>
    <mergeCell ref="V10:V11"/>
    <mergeCell ref="W10:W11"/>
    <mergeCell ref="X10:X11"/>
    <mergeCell ref="Y10:Y11"/>
    <mergeCell ref="Z10:Z11"/>
    <mergeCell ref="H10:H11"/>
    <mergeCell ref="I10:I11"/>
    <mergeCell ref="J10:J11"/>
    <mergeCell ref="K10:K11"/>
    <mergeCell ref="L10:L11"/>
    <mergeCell ref="M10:O10"/>
  </mergeCells>
  <pageMargins left="0.17" right="0.17" top="0.17" bottom="0.17" header="0.17" footer="0.17"/>
  <pageSetup paperSize="9" scale="7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Lac</dc:creator>
  <cp:lastModifiedBy>tin nguyen</cp:lastModifiedBy>
  <cp:lastPrinted>2023-03-09T03:41:27Z</cp:lastPrinted>
  <dcterms:created xsi:type="dcterms:W3CDTF">2023-03-08T08:32:37Z</dcterms:created>
  <dcterms:modified xsi:type="dcterms:W3CDTF">2023-03-09T10:10:39Z</dcterms:modified>
</cp:coreProperties>
</file>