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 Lac\Desktop\BK T03\"/>
    </mc:Choice>
  </mc:AlternateContent>
  <xr:revisionPtr revIDLastSave="0" documentId="13_ncr:1_{4E4EA2A0-52A3-4B69-9086-60ECF2F707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03" sheetId="1" r:id="rId1"/>
    <sheet name="T03 (2)" sheetId="2" r:id="rId2"/>
  </sheets>
  <definedNames>
    <definedName name="_xlnm._FilterDatabase" localSheetId="0" hidden="1">'T03'!$A$11:$HM$212</definedName>
    <definedName name="_xlnm._FilterDatabase" localSheetId="1" hidden="1">'T03 (2)'!$A$11:$HN$212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2" i="2" l="1"/>
  <c r="Y210" i="2"/>
  <c r="X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G210" i="2"/>
  <c r="F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210" i="2" s="1"/>
  <c r="N210" i="1"/>
  <c r="R212" i="1"/>
  <c r="Y210" i="1"/>
  <c r="X210" i="1"/>
  <c r="V210" i="1"/>
  <c r="U210" i="1"/>
  <c r="T210" i="1"/>
  <c r="S210" i="1"/>
  <c r="R210" i="1"/>
  <c r="Q210" i="1"/>
  <c r="P210" i="1"/>
  <c r="O210" i="1"/>
  <c r="M210" i="1"/>
  <c r="L210" i="1"/>
  <c r="K210" i="1"/>
  <c r="G210" i="1"/>
  <c r="F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2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  <author>Windows User</author>
  </authors>
  <commentList>
    <comment ref="P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1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M20" authorId="1" shapeId="0" xr:uid="{5903B359-433A-4021-A75D-AB84465242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cân xe</t>
        </r>
      </text>
    </comment>
    <comment ref="M21" authorId="1" shapeId="0" xr:uid="{BB6E3F09-890F-41BA-BDEF-83CF24DCBCF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cân xe</t>
        </r>
      </text>
    </comment>
    <comment ref="T5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68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H9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bên bãi</t>
        </r>
      </text>
    </comment>
    <comment ref="T102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bên bãi</t>
        </r>
      </text>
    </comment>
    <comment ref="H10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KCN hải sơn đức hòa long an </t>
        </r>
      </text>
    </comment>
    <comment ref="T10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T123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V12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lưu vỏ 1 ngày</t>
        </r>
      </text>
    </comment>
    <comment ref="T13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P13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45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162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H16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Lấp vò đồng tháp( c diệp)</t>
        </r>
      </text>
    </comment>
    <comment ref="H17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Lấp vò đồng tháp( C thanh hải dương)</t>
        </r>
      </text>
    </comment>
    <comment ref="T182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P18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95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Q20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hạ vict</t>
        </r>
      </text>
    </comment>
    <comment ref="P20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270k, xe 50k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  <author>Windows User</author>
  </authors>
  <commentList>
    <comment ref="P13" authorId="0" shapeId="0" xr:uid="{BC6CB037-2A50-4D8C-BDBD-245FD0081BD6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4" authorId="1" shapeId="0" xr:uid="{A790F9FB-3F2E-43F7-B2D2-0847B48B1CC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19" authorId="1" shapeId="0" xr:uid="{8569A23D-1860-480E-A1E5-43DF38D8C47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M20" authorId="1" shapeId="0" xr:uid="{4C01CC83-F47B-4AB2-A830-8DE0A4A2B70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cân xe</t>
        </r>
      </text>
    </comment>
    <comment ref="M21" authorId="1" shapeId="0" xr:uid="{15BAC407-4D6E-4E0A-AE9B-57C58765E0D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cân xe</t>
        </r>
      </text>
    </comment>
    <comment ref="T56" authorId="1" shapeId="0" xr:uid="{6C929DC0-6D9C-4566-A5FD-67704BF5E82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68" authorId="1" shapeId="0" xr:uid="{3C0131DB-9CC9-45CA-8EA4-D732BC70B69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H94" authorId="0" shapeId="0" xr:uid="{5165FBCD-1B74-4B42-AF6A-61757B95109A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1" authorId="1" shapeId="0" xr:uid="{54AB2F06-0E88-4F23-9639-D349C8DC9FA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bên bãi</t>
        </r>
      </text>
    </comment>
    <comment ref="T102" authorId="1" shapeId="0" xr:uid="{C29E4B4D-0C81-41CF-9912-C9C0F1D3B7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bên bãi</t>
        </r>
      </text>
    </comment>
    <comment ref="H107" authorId="0" shapeId="0" xr:uid="{EBB0BF76-9AF5-459C-BD19-17E477C1225B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KCN hải sơn đức hòa long an </t>
        </r>
      </text>
    </comment>
    <comment ref="T108" authorId="1" shapeId="0" xr:uid="{377EB59C-FEBA-4EF9-A53B-77C6DEE7AE9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T123" authorId="1" shapeId="0" xr:uid="{2283BA3F-97F6-40C3-A52E-2FE04EA5D31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V128" authorId="0" shapeId="0" xr:uid="{450C383A-867D-4506-8CE8-7759EC81ECA6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lưu vỏ 1 ngày</t>
        </r>
      </text>
    </comment>
    <comment ref="T131" authorId="1" shapeId="0" xr:uid="{6739E5FC-159B-4E67-B25B-3251CEAA442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P132" authorId="0" shapeId="0" xr:uid="{561A330D-E08A-4163-9F3C-5E0E9C084FAF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45" authorId="1" shapeId="0" xr:uid="{FE84481C-1E09-4E19-BD91-8D5A5943877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T162" authorId="1" shapeId="0" xr:uid="{06DE7569-217E-4480-9A28-C8C6772950D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</t>
        </r>
      </text>
    </comment>
    <comment ref="H164" authorId="0" shapeId="0" xr:uid="{3E231224-41C4-4DE3-919E-2F45939FE66E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Lấp vò đồng tháp( c diệp)</t>
        </r>
      </text>
    </comment>
    <comment ref="H178" authorId="0" shapeId="0" xr:uid="{A17A5C14-4AE8-4386-8F53-3C5332D592B3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Lấp vò đồng tháp( C thanh hải dương)</t>
        </r>
      </text>
    </comment>
    <comment ref="T182" authorId="1" shapeId="0" xr:uid="{0E27526F-F2D9-4835-83CA-968E4ED5DFD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P187" authorId="0" shapeId="0" xr:uid="{96549A97-E096-4F39-B359-2F64F07F2884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250k, xe chiu 50k)</t>
        </r>
      </text>
    </comment>
    <comment ref="T195" authorId="1" shapeId="0" xr:uid="{EEB8D3A0-7CFA-4000-A429-6A8D1155A36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bến bãi 
</t>
        </r>
      </text>
    </comment>
    <comment ref="Q204" authorId="0" shapeId="0" xr:uid="{1BF07275-5E61-4DF1-89C3-DD79ECF6B126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hạ vict</t>
        </r>
      </text>
    </comment>
    <comment ref="P209" authorId="0" shapeId="0" xr:uid="{9A65431A-5B3D-44FA-9278-3074C05B546D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bx 270k, xe 50k
</t>
        </r>
      </text>
    </comment>
  </commentList>
</comments>
</file>

<file path=xl/sharedStrings.xml><?xml version="1.0" encoding="utf-8"?>
<sst xmlns="http://schemas.openxmlformats.org/spreadsheetml/2006/main" count="1926" uniqueCount="677">
  <si>
    <t>Xe QUỲNH NGỌC</t>
  </si>
  <si>
    <t>Tên CTY XHĐ của nhà xe</t>
  </si>
  <si>
    <t>Địa chỉ</t>
  </si>
  <si>
    <t>MST</t>
  </si>
  <si>
    <t>BẢNG KÊ ĐỐI CHIẾU CƯỚC VC XE THÁNG 03-2023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</si>
  <si>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</si>
  <si>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</si>
  <si>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</si>
  <si>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</si>
  <si>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</si>
  <si>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</si>
  <si>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</si>
  <si>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</si>
  <si>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</si>
  <si>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</si>
  <si>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</si>
  <si>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</si>
  <si>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</si>
  <si>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</si>
  <si>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</si>
  <si>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</si>
  <si>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</si>
  <si>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</si>
  <si>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</si>
  <si>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Chủ hàng</t>
  </si>
  <si>
    <t>Số cont</t>
  </si>
  <si>
    <t>Số seal</t>
  </si>
  <si>
    <t>Cont 20</t>
  </si>
  <si>
    <t>Cont 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</si>
  <si>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</si>
  <si>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</si>
  <si>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</si>
  <si>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</si>
  <si>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</si>
  <si>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</si>
  <si>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</si>
  <si>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</si>
  <si>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</si>
  <si>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</si>
  <si>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</si>
  <si>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</si>
  <si>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</si>
  <si>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</si>
  <si>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</si>
  <si>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</si>
  <si>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</si>
  <si>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</si>
  <si>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</si>
  <si>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</si>
  <si>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</si>
  <si>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</si>
  <si>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</si>
  <si>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C&amp;M</t>
  </si>
  <si>
    <t>CAIU8812065</t>
  </si>
  <si>
    <t xml:space="preserve">Bến lức long an </t>
  </si>
  <si>
    <t>2</t>
  </si>
  <si>
    <t>Tân Long</t>
  </si>
  <si>
    <t>HACU2221392</t>
  </si>
  <si>
    <t xml:space="preserve">Lấp vò đồng tháp( tân long) </t>
  </si>
  <si>
    <t>3</t>
  </si>
  <si>
    <t>NSC</t>
  </si>
  <si>
    <t>GAOU2126257</t>
  </si>
  <si>
    <t xml:space="preserve">NSC sóc trăng </t>
  </si>
  <si>
    <t>4</t>
  </si>
  <si>
    <t>CP Hà Nội</t>
  </si>
  <si>
    <t>GAOU6132176</t>
  </si>
  <si>
    <t xml:space="preserve">Xúc xích củ chi </t>
  </si>
  <si>
    <t>5</t>
  </si>
  <si>
    <t>Thanh Tùng</t>
  </si>
  <si>
    <t>RFCU2002116</t>
  </si>
  <si>
    <t xml:space="preserve">Tỉnh lộ 10 bình tân hcm </t>
  </si>
  <si>
    <t>6</t>
  </si>
  <si>
    <t>Want Want VN</t>
  </si>
  <si>
    <t>SEKU5534640</t>
  </si>
  <si>
    <t xml:space="preserve">KCN long giang tiền giang </t>
  </si>
  <si>
    <t>7</t>
  </si>
  <si>
    <t>Hwata VN</t>
  </si>
  <si>
    <t>TCNU8789210</t>
  </si>
  <si>
    <t xml:space="preserve">KCN tân đức đức hòa long an </t>
  </si>
  <si>
    <t>8</t>
  </si>
  <si>
    <t>Nguyễn Phương Thảo</t>
  </si>
  <si>
    <t>GLDU5593091</t>
  </si>
  <si>
    <t xml:space="preserve">Cái bè tiền giang( nguyễn phương thảo) </t>
  </si>
  <si>
    <t>9</t>
  </si>
  <si>
    <t>Sethia HemRaj</t>
  </si>
  <si>
    <t>GAOU2107452</t>
  </si>
  <si>
    <t xml:space="preserve">KCN sadec đồng tháp( túi) </t>
  </si>
  <si>
    <t xml:space="preserve">Chân Thật Phú Thuận </t>
  </si>
  <si>
    <t>10</t>
  </si>
  <si>
    <t>GAOU2202779</t>
  </si>
  <si>
    <t>11</t>
  </si>
  <si>
    <t>Lee &amp; Man</t>
  </si>
  <si>
    <t>GAOU6147089</t>
  </si>
  <si>
    <t xml:space="preserve">Leeman mái dầm hậu giang </t>
  </si>
  <si>
    <t>12</t>
  </si>
  <si>
    <t>Chị Duyên -Gạo</t>
  </si>
  <si>
    <t>VNLU3094114</t>
  </si>
  <si>
    <t xml:space="preserve">Gạo cái bè tiền giang( c duyên) </t>
  </si>
  <si>
    <t>Tân Thuận</t>
  </si>
  <si>
    <t>13</t>
  </si>
  <si>
    <t>HACU4180097</t>
  </si>
  <si>
    <t xml:space="preserve">Leeman Mái dầm hậu giang </t>
  </si>
  <si>
    <t>14</t>
  </si>
  <si>
    <t>Amanda</t>
  </si>
  <si>
    <t>TCKU2270990</t>
  </si>
  <si>
    <t xml:space="preserve">KCN hải sơn đức hòa long an </t>
  </si>
  <si>
    <t>15</t>
  </si>
  <si>
    <t>Đông Dương Vỏ lon</t>
  </si>
  <si>
    <t>DRYU2852077</t>
  </si>
  <si>
    <t xml:space="preserve">Châu thành tiền giang( đông dương) </t>
  </si>
  <si>
    <t>16</t>
  </si>
  <si>
    <t>Long Thăng Cty</t>
  </si>
  <si>
    <t>TRHU3491709</t>
  </si>
  <si>
    <t xml:space="preserve">Thăng long bến lức </t>
  </si>
  <si>
    <t>17</t>
  </si>
  <si>
    <t>GLDU9912480</t>
  </si>
  <si>
    <t xml:space="preserve">Lê minh xuân bình chánh hcm </t>
  </si>
  <si>
    <t>18</t>
  </si>
  <si>
    <t>DRYU2873974</t>
  </si>
  <si>
    <t>19</t>
  </si>
  <si>
    <t>HACU4181745</t>
  </si>
  <si>
    <t>20</t>
  </si>
  <si>
    <t>Thảo Tài</t>
  </si>
  <si>
    <t>IPXU2127519</t>
  </si>
  <si>
    <t xml:space="preserve">Hiệp phước nhà bè hcm </t>
  </si>
  <si>
    <t>21</t>
  </si>
  <si>
    <t>DRYU9959853</t>
  </si>
  <si>
    <t xml:space="preserve">Dầu Thực Vật  </t>
  </si>
  <si>
    <t xml:space="preserve">Hiệp Phước </t>
  </si>
  <si>
    <t>22</t>
  </si>
  <si>
    <t>DRYU9705062</t>
  </si>
  <si>
    <t>23</t>
  </si>
  <si>
    <t>Nam Tiến</t>
  </si>
  <si>
    <t>DRYU9705252</t>
  </si>
  <si>
    <t xml:space="preserve">KCN trà nóc cần thơ </t>
  </si>
  <si>
    <t>giảm 500k</t>
  </si>
  <si>
    <t>24</t>
  </si>
  <si>
    <t>Chị Vy - QH</t>
  </si>
  <si>
    <t>CAIU8404593</t>
  </si>
  <si>
    <t xml:space="preserve">Mỏ cày nam bến tre ( C NHI) </t>
  </si>
  <si>
    <t>25</t>
  </si>
  <si>
    <t>HACU4215737</t>
  </si>
  <si>
    <t>26</t>
  </si>
  <si>
    <t>Thăng Long</t>
  </si>
  <si>
    <t>VOSU8801937</t>
  </si>
  <si>
    <t>27</t>
  </si>
  <si>
    <t>Bình Minh NB</t>
  </si>
  <si>
    <t>BEAU4451381</t>
  </si>
  <si>
    <t xml:space="preserve">Tân tạo A bình tân hcm </t>
  </si>
  <si>
    <t>28</t>
  </si>
  <si>
    <t>GAOU6147514</t>
  </si>
  <si>
    <t xml:space="preserve">Vict   </t>
  </si>
  <si>
    <t>29</t>
  </si>
  <si>
    <t>Chị Nhi xơ dừa</t>
  </si>
  <si>
    <t>DRYU9718368</t>
  </si>
  <si>
    <t xml:space="preserve">Bình đại bến tre ( c nhi) </t>
  </si>
  <si>
    <t>30</t>
  </si>
  <si>
    <t>A Xuyên - LTHY</t>
  </si>
  <si>
    <t>GAOU2113352</t>
  </si>
  <si>
    <t xml:space="preserve">Gạo cái bè tiền giang( a xuyên) </t>
  </si>
  <si>
    <t>31</t>
  </si>
  <si>
    <t>Tấn Phát</t>
  </si>
  <si>
    <t>DRYU3037876</t>
  </si>
  <si>
    <t xml:space="preserve">Nước mắm cát lái vĩnh long </t>
  </si>
  <si>
    <t>32</t>
  </si>
  <si>
    <t>DJLU2700380</t>
  </si>
  <si>
    <t>33</t>
  </si>
  <si>
    <t>DJLU2012285</t>
  </si>
  <si>
    <t>34</t>
  </si>
  <si>
    <t>PHRU2603122</t>
  </si>
  <si>
    <t>35</t>
  </si>
  <si>
    <t>PHRU2700020</t>
  </si>
  <si>
    <t>36</t>
  </si>
  <si>
    <t>GMDU2402260</t>
  </si>
  <si>
    <t>37</t>
  </si>
  <si>
    <t>DRYU9950732</t>
  </si>
  <si>
    <t>38</t>
  </si>
  <si>
    <t>Trường Phát - Nhôm</t>
  </si>
  <si>
    <t>GESU1340041</t>
  </si>
  <si>
    <t xml:space="preserve">KCN nam sông hậu hậu giang( trường phát) </t>
  </si>
  <si>
    <t>39</t>
  </si>
  <si>
    <t>TGCU5288861</t>
  </si>
  <si>
    <t>40</t>
  </si>
  <si>
    <t>GAOU6147480</t>
  </si>
  <si>
    <t>Bến lức long an ( c&amp; m)</t>
  </si>
  <si>
    <t>41</t>
  </si>
  <si>
    <t>SEKU5572975</t>
  </si>
  <si>
    <t xml:space="preserve">Green Phú Thuận </t>
  </si>
  <si>
    <t>42</t>
  </si>
  <si>
    <t>INKU6510019</t>
  </si>
  <si>
    <t xml:space="preserve">KCN an hiệp bến tre </t>
  </si>
  <si>
    <t>43</t>
  </si>
  <si>
    <t>AI - NT</t>
  </si>
  <si>
    <t>TTNU1644876</t>
  </si>
  <si>
    <t xml:space="preserve">TP sóc trăng </t>
  </si>
  <si>
    <t>44</t>
  </si>
  <si>
    <t>Aluminium Hàn Việt</t>
  </si>
  <si>
    <t>GESU5031170</t>
  </si>
  <si>
    <t xml:space="preserve">BÌnh long châu phú an giang </t>
  </si>
  <si>
    <t>45</t>
  </si>
  <si>
    <t>GLDU5628794</t>
  </si>
  <si>
    <t xml:space="preserve">Lotus      </t>
  </si>
  <si>
    <t>46</t>
  </si>
  <si>
    <t>Điệp Hiên</t>
  </si>
  <si>
    <t>GAOU2202716</t>
  </si>
  <si>
    <t xml:space="preserve">Gạo cái bè tiền giang( điệp hân) </t>
  </si>
  <si>
    <t>47</t>
  </si>
  <si>
    <t>DRYU9964490</t>
  </si>
  <si>
    <t>48</t>
  </si>
  <si>
    <t>King Green</t>
  </si>
  <si>
    <t>TCLU3095456</t>
  </si>
  <si>
    <t xml:space="preserve">Gạo kingreen mỹ tho tiền giang </t>
  </si>
  <si>
    <t>49</t>
  </si>
  <si>
    <t>DRYU2873383</t>
  </si>
  <si>
    <t>50</t>
  </si>
  <si>
    <t>Melody</t>
  </si>
  <si>
    <t>TCNU7299727</t>
  </si>
  <si>
    <t xml:space="preserve">KCN hải sơn đức hòa long an ( hùng thái) </t>
  </si>
  <si>
    <t>70</t>
  </si>
  <si>
    <t>51</t>
  </si>
  <si>
    <t>Nông sản Lê Anh</t>
  </si>
  <si>
    <t>TCNU7468339</t>
  </si>
  <si>
    <t>Bến lức long an( lê anh)</t>
  </si>
  <si>
    <t>80</t>
  </si>
  <si>
    <t>52</t>
  </si>
  <si>
    <t>Anh Khoa Hải Dương</t>
  </si>
  <si>
    <t>TLLU8067096</t>
  </si>
  <si>
    <t xml:space="preserve">Gạo tân an long an </t>
  </si>
  <si>
    <t>53</t>
  </si>
  <si>
    <t>GIPU1562030</t>
  </si>
  <si>
    <t xml:space="preserve">Long hồ vĩnh long </t>
  </si>
  <si>
    <t>54</t>
  </si>
  <si>
    <t>HNSU5006710</t>
  </si>
  <si>
    <t>Bến lức long an( C&amp;M)</t>
  </si>
  <si>
    <t>55</t>
  </si>
  <si>
    <t>De Heus</t>
  </si>
  <si>
    <t>VOSU8802358</t>
  </si>
  <si>
    <t xml:space="preserve">Cần thơ( deheuss) </t>
  </si>
  <si>
    <t>56</t>
  </si>
  <si>
    <t>KP Hà Nội</t>
  </si>
  <si>
    <t>SEKU5535307</t>
  </si>
  <si>
    <t xml:space="preserve">Tân phú trung củ chi </t>
  </si>
  <si>
    <t>57</t>
  </si>
  <si>
    <t>GAOU2115329</t>
  </si>
  <si>
    <t>58</t>
  </si>
  <si>
    <t>Hoàng Anh Lốp Xe</t>
  </si>
  <si>
    <t>TCLU8930505</t>
  </si>
  <si>
    <t>59</t>
  </si>
  <si>
    <t>DRYU3085339</t>
  </si>
  <si>
    <t xml:space="preserve">Thăng long đức hòa </t>
  </si>
  <si>
    <t>60</t>
  </si>
  <si>
    <t>TCLU2340287</t>
  </si>
  <si>
    <t>61</t>
  </si>
  <si>
    <t>DRYU9956999</t>
  </si>
  <si>
    <t>62</t>
  </si>
  <si>
    <t>CAIU4927620</t>
  </si>
  <si>
    <t>63</t>
  </si>
  <si>
    <t>Anova Feed</t>
  </si>
  <si>
    <t>TCLU3656726</t>
  </si>
  <si>
    <t xml:space="preserve">Câ đước long an ( Anova) </t>
  </si>
  <si>
    <t>64</t>
  </si>
  <si>
    <t>GAOU2210563</t>
  </si>
  <si>
    <t>65</t>
  </si>
  <si>
    <t>A Tuấn YB</t>
  </si>
  <si>
    <t>IPXU3596737</t>
  </si>
  <si>
    <t xml:space="preserve">Gạo tân an long an ( a tuấn yb) </t>
  </si>
  <si>
    <t>66</t>
  </si>
  <si>
    <t>GAOU6127971</t>
  </si>
  <si>
    <t>67</t>
  </si>
  <si>
    <t>GAOU6146138</t>
  </si>
  <si>
    <t xml:space="preserve">KCN trà nóc ô môn cần thơ </t>
  </si>
  <si>
    <t>68</t>
  </si>
  <si>
    <t>Anh Điệp</t>
  </si>
  <si>
    <t>CAIU4956866</t>
  </si>
  <si>
    <t>69</t>
  </si>
  <si>
    <t>GLDU3136060</t>
  </si>
  <si>
    <t>Phân Bón Hà Lan AT</t>
  </si>
  <si>
    <t>TCKU2492739</t>
  </si>
  <si>
    <t xml:space="preserve">Cần giuộc long an ( phân bón hà lan) </t>
  </si>
  <si>
    <t>71</t>
  </si>
  <si>
    <t>DRYU2924238</t>
  </si>
  <si>
    <t xml:space="preserve">Thốt nốt cần thơ( nsc) </t>
  </si>
  <si>
    <t>72</t>
  </si>
  <si>
    <t>HACU4216733</t>
  </si>
  <si>
    <t>73</t>
  </si>
  <si>
    <t>GAOU6148531</t>
  </si>
  <si>
    <t>74</t>
  </si>
  <si>
    <t>GAOU6131272</t>
  </si>
  <si>
    <t>Xúc xích củ chi</t>
  </si>
  <si>
    <t>75</t>
  </si>
  <si>
    <t>GAOU2132310</t>
  </si>
  <si>
    <t>76</t>
  </si>
  <si>
    <t>Vĩnh Nam Anh</t>
  </si>
  <si>
    <t>GAOU6458310</t>
  </si>
  <si>
    <t xml:space="preserve">Bình thủy cần thơ </t>
  </si>
  <si>
    <t>77</t>
  </si>
  <si>
    <t>GAOU2196980</t>
  </si>
  <si>
    <t>78</t>
  </si>
  <si>
    <t>TCNU6062860</t>
  </si>
  <si>
    <t>79</t>
  </si>
  <si>
    <t>Lê Thìn</t>
  </si>
  <si>
    <t>DRYU9972330</t>
  </si>
  <si>
    <t xml:space="preserve">KCX Tân Thuận, Phường Tân Thuận Đông, Q7, TP. HCM                                                                                                     </t>
  </si>
  <si>
    <t>Aloha</t>
  </si>
  <si>
    <t>GAOU6799533</t>
  </si>
  <si>
    <t xml:space="preserve">Bến Lức, Long An                                                                                                                                      </t>
  </si>
  <si>
    <t>81</t>
  </si>
  <si>
    <t>Sữa Quốc Tế</t>
  </si>
  <si>
    <t>GAOU6144599</t>
  </si>
  <si>
    <t xml:space="preserve">KCN tây bắc củ chi </t>
  </si>
  <si>
    <t>82</t>
  </si>
  <si>
    <t>Anh Mỹ</t>
  </si>
  <si>
    <t>DRYU2851717</t>
  </si>
  <si>
    <t xml:space="preserve">KCN long giang tiền giang( tôn cuộn) </t>
  </si>
  <si>
    <t>83</t>
  </si>
  <si>
    <t>AVT</t>
  </si>
  <si>
    <t>DRYU9086559</t>
  </si>
  <si>
    <t>Nhựt Chánh, Bến Lức, Long An</t>
  </si>
  <si>
    <t>84</t>
  </si>
  <si>
    <t>SKLU1647945</t>
  </si>
  <si>
    <t xml:space="preserve">Cát lái vĩnh long( nước mắm) </t>
  </si>
  <si>
    <t>85</t>
  </si>
  <si>
    <t>SKLU1307380</t>
  </si>
  <si>
    <t>86</t>
  </si>
  <si>
    <t>SKLU1574540</t>
  </si>
  <si>
    <t>87</t>
  </si>
  <si>
    <t>SKLU2013523</t>
  </si>
  <si>
    <t>88</t>
  </si>
  <si>
    <t>SEGU1297211</t>
  </si>
  <si>
    <t>89</t>
  </si>
  <si>
    <t>A Cẩn VQ</t>
  </si>
  <si>
    <t>GAOU2213109</t>
  </si>
  <si>
    <t xml:space="preserve">Gạo cái bè tiền giang( </t>
  </si>
  <si>
    <t xml:space="preserve">HTN   </t>
  </si>
  <si>
    <t>90</t>
  </si>
  <si>
    <t>PASU2017542</t>
  </si>
  <si>
    <t>91</t>
  </si>
  <si>
    <t>Chị Hương Điện Biên</t>
  </si>
  <si>
    <t>GAOU2131253</t>
  </si>
  <si>
    <t xml:space="preserve">Mỹ thới long xuyên an giang+ KHO 2 THỐT NỐT </t>
  </si>
  <si>
    <t>92</t>
  </si>
  <si>
    <t>GAOU2195685</t>
  </si>
  <si>
    <t>Mỹ thới long xuyên an giang</t>
  </si>
  <si>
    <t>93</t>
  </si>
  <si>
    <t>Thuận Phát Hưng</t>
  </si>
  <si>
    <t>GAOU6457232</t>
  </si>
  <si>
    <t xml:space="preserve">Nguyễn văn bứa hooc môn ( thuận phát hưng) </t>
  </si>
  <si>
    <t>94</t>
  </si>
  <si>
    <t>Tấn Vương</t>
  </si>
  <si>
    <t>GAOU2126262</t>
  </si>
  <si>
    <t xml:space="preserve">Chợ mới an giang( gạo tán vương) </t>
  </si>
  <si>
    <t>95</t>
  </si>
  <si>
    <t>Dừa á Châu (ACP)</t>
  </si>
  <si>
    <t>GAOU2130766</t>
  </si>
  <si>
    <t>KCN giao long châu thành bến tre</t>
  </si>
  <si>
    <t>96</t>
  </si>
  <si>
    <t>Anh Chung Hưng Yên</t>
  </si>
  <si>
    <t>TTNU3939789</t>
  </si>
  <si>
    <t>KCN Mỹ Hạnh Nam, Đức Hòa, Long An</t>
  </si>
  <si>
    <t>97</t>
  </si>
  <si>
    <t>SEGU3881158</t>
  </si>
  <si>
    <t>98</t>
  </si>
  <si>
    <t>A Tưởng - Thái Châu</t>
  </si>
  <si>
    <t>TCLU1934788</t>
  </si>
  <si>
    <t xml:space="preserve">Gạo sadec đồng tháp( a tưởng) </t>
  </si>
  <si>
    <t>99</t>
  </si>
  <si>
    <t>GAOU6131225</t>
  </si>
  <si>
    <t>100</t>
  </si>
  <si>
    <t>Apollo Silicone</t>
  </si>
  <si>
    <t>DRYU9917117</t>
  </si>
  <si>
    <t xml:space="preserve">KCN vĩnh lộc bình tân hcm </t>
  </si>
  <si>
    <t>101</t>
  </si>
  <si>
    <t>An Thành Bicsol</t>
  </si>
  <si>
    <t>SEGU5593588</t>
  </si>
  <si>
    <t xml:space="preserve">Bến lức long an ( an thành) </t>
  </si>
  <si>
    <t>102</t>
  </si>
  <si>
    <t>TCNU7727234</t>
  </si>
  <si>
    <t>Bến lức long an ( ns lê anh)</t>
  </si>
  <si>
    <t>103</t>
  </si>
  <si>
    <t>DRYU3045613</t>
  </si>
  <si>
    <t xml:space="preserve">Cai lậy tiền giang( Điệp hiên) </t>
  </si>
  <si>
    <t>104</t>
  </si>
  <si>
    <t>TCNU4595788</t>
  </si>
  <si>
    <t xml:space="preserve">Long hồ vĩnh long( deheus) </t>
  </si>
  <si>
    <t>105</t>
  </si>
  <si>
    <t>Hồng Linh</t>
  </si>
  <si>
    <t>TCKU3655194</t>
  </si>
  <si>
    <t xml:space="preserve">Tháp mười đồng tháp( hồng linh) </t>
  </si>
  <si>
    <t>106</t>
  </si>
  <si>
    <t>Anh Cường - CTY</t>
  </si>
  <si>
    <t>CAIU4253098</t>
  </si>
  <si>
    <t xml:space="preserve">Long xuyên an giang+ đức hòa long an </t>
  </si>
  <si>
    <t>107</t>
  </si>
  <si>
    <t>GAOU6132540</t>
  </si>
  <si>
    <t>108</t>
  </si>
  <si>
    <t>TCLU1999834</t>
  </si>
  <si>
    <t xml:space="preserve">NSC thốt nốt cần thơ </t>
  </si>
  <si>
    <t>GLS</t>
  </si>
  <si>
    <t>109</t>
  </si>
  <si>
    <t>DRYU9356280</t>
  </si>
  <si>
    <t>Cờ đỏ cần thơ( lúa NSC)</t>
  </si>
  <si>
    <t>110</t>
  </si>
  <si>
    <t>SEKU6307826</t>
  </si>
  <si>
    <t>111</t>
  </si>
  <si>
    <t>GAOU2113692</t>
  </si>
  <si>
    <t xml:space="preserve">Bình mỹ củ chi ( cp củ chi ) </t>
  </si>
  <si>
    <t xml:space="preserve">HTN  </t>
  </si>
  <si>
    <t xml:space="preserve">Bến Nghé     </t>
  </si>
  <si>
    <t>112</t>
  </si>
  <si>
    <t>Đinh Huệ</t>
  </si>
  <si>
    <t>IPXU2101849</t>
  </si>
  <si>
    <t>Gạo cái bè tiền giang( đinh huệ)</t>
  </si>
  <si>
    <t>113</t>
  </si>
  <si>
    <t>DRYU3046712</t>
  </si>
  <si>
    <t>114</t>
  </si>
  <si>
    <t>DRYU9054464</t>
  </si>
  <si>
    <t>115</t>
  </si>
  <si>
    <t>DRYU9946080</t>
  </si>
  <si>
    <t>116</t>
  </si>
  <si>
    <t>GAOU6131992</t>
  </si>
  <si>
    <t>117</t>
  </si>
  <si>
    <t>SEKU5574556</t>
  </si>
  <si>
    <t xml:space="preserve">Phú thạnh cờ đỏ cần thơ </t>
  </si>
  <si>
    <t>118</t>
  </si>
  <si>
    <t>Sweet Heart</t>
  </si>
  <si>
    <t>CAIU9262580</t>
  </si>
  <si>
    <t>Bình đại bến tre</t>
  </si>
  <si>
    <t>119</t>
  </si>
  <si>
    <t>GAOU2126540</t>
  </si>
  <si>
    <t xml:space="preserve">KCN sadec đồng tháp( túi dán tại kho) </t>
  </si>
  <si>
    <t>120</t>
  </si>
  <si>
    <t>Thu Quyền</t>
  </si>
  <si>
    <t>HACU2211244</t>
  </si>
  <si>
    <t>Gạo thốt nốt cần thơ+ cái bè tiền giang</t>
  </si>
  <si>
    <t>121</t>
  </si>
  <si>
    <t>GAOU2115870</t>
  </si>
  <si>
    <t>122</t>
  </si>
  <si>
    <t>HACU4210020</t>
  </si>
  <si>
    <t>123</t>
  </si>
  <si>
    <t>GAOU2126869</t>
  </si>
  <si>
    <t xml:space="preserve">Gạo cái bè tiền giang( a tuấn yb) </t>
  </si>
  <si>
    <t>124</t>
  </si>
  <si>
    <t>Chị Diệp - TY</t>
  </si>
  <si>
    <t>GAOU2132455</t>
  </si>
  <si>
    <t xml:space="preserve">Gạo sadec ồng tháp( c diệp) </t>
  </si>
  <si>
    <t>125</t>
  </si>
  <si>
    <t>Tongwei HD</t>
  </si>
  <si>
    <t>TCLU5529401</t>
  </si>
  <si>
    <t>KCN tân hương châu thành tiền giang</t>
  </si>
  <si>
    <t>126</t>
  </si>
  <si>
    <t>TGCU5308968</t>
  </si>
  <si>
    <t>127</t>
  </si>
  <si>
    <t>TGCU5289153</t>
  </si>
  <si>
    <t>128</t>
  </si>
  <si>
    <t>GAOU2204940</t>
  </si>
  <si>
    <t xml:space="preserve">Chợ mới an giang( gạo tấn vương) </t>
  </si>
  <si>
    <t>129</t>
  </si>
  <si>
    <t>GAOU2127124</t>
  </si>
  <si>
    <t>130</t>
  </si>
  <si>
    <t>IPXU2141543</t>
  </si>
  <si>
    <t xml:space="preserve">Tân tạo a bình tân( thép phế) </t>
  </si>
  <si>
    <t xml:space="preserve">Vinalink  </t>
  </si>
  <si>
    <t>131</t>
  </si>
  <si>
    <t>GAOU6458795</t>
  </si>
  <si>
    <t>132</t>
  </si>
  <si>
    <t>Chị Sương</t>
  </si>
  <si>
    <t>TRHU3251740</t>
  </si>
  <si>
    <t xml:space="preserve">Gạo cái bè tiền giang ( c sương) </t>
  </si>
  <si>
    <t>giảm 1tr</t>
  </si>
  <si>
    <t>133</t>
  </si>
  <si>
    <t>Anh Lê Hiếu</t>
  </si>
  <si>
    <t xml:space="preserve">Cai lậy tiền giang </t>
  </si>
  <si>
    <t>giảm 700k</t>
  </si>
  <si>
    <t>134</t>
  </si>
  <si>
    <t>GAOU2113820</t>
  </si>
  <si>
    <t xml:space="preserve">Gạo cái bè tiền giang( nguyễn phương thảo) </t>
  </si>
  <si>
    <t>135</t>
  </si>
  <si>
    <t>DRYU9704960</t>
  </si>
  <si>
    <t xml:space="preserve">Bình long châu phú an giang </t>
  </si>
  <si>
    <t>136</t>
  </si>
  <si>
    <t>Anh Hoàng - Lon ép</t>
  </si>
  <si>
    <t>DFSU7361966</t>
  </si>
  <si>
    <t xml:space="preserve">Mỹ tú sóc trăng </t>
  </si>
  <si>
    <t>137</t>
  </si>
  <si>
    <t>GAOU6129830</t>
  </si>
  <si>
    <t xml:space="preserve">Cờ đỏ cần thơ </t>
  </si>
  <si>
    <t>138</t>
  </si>
  <si>
    <t>HACU4217370</t>
  </si>
  <si>
    <t>139</t>
  </si>
  <si>
    <t>GAOU2109753</t>
  </si>
  <si>
    <t xml:space="preserve">Gạo cái bè tiền giang ( c duyên) </t>
  </si>
  <si>
    <t>140</t>
  </si>
  <si>
    <t>GAOU2109080</t>
  </si>
  <si>
    <t xml:space="preserve">Gạo lấp vò đồng tháp( điệp hiên) </t>
  </si>
  <si>
    <t xml:space="preserve">HTN </t>
  </si>
  <si>
    <t>141</t>
  </si>
  <si>
    <t>TCNU6030013</t>
  </si>
  <si>
    <t>142</t>
  </si>
  <si>
    <t>GAOU2111658</t>
  </si>
  <si>
    <t xml:space="preserve">HTN    </t>
  </si>
  <si>
    <t>143</t>
  </si>
  <si>
    <t>Chị Hằng Vỏ Lon</t>
  </si>
  <si>
    <t>TCNU9647586</t>
  </si>
  <si>
    <t xml:space="preserve">Hà tiên kiên giang </t>
  </si>
  <si>
    <t>144</t>
  </si>
  <si>
    <t>Nguyễn Cường Rice</t>
  </si>
  <si>
    <t>TCLU3656773</t>
  </si>
  <si>
    <t xml:space="preserve">Thốt nốt cần thơ </t>
  </si>
  <si>
    <t>145</t>
  </si>
  <si>
    <t>DRYU2805624</t>
  </si>
  <si>
    <t>146</t>
  </si>
  <si>
    <t>DRYU2851810</t>
  </si>
  <si>
    <t xml:space="preserve">Gạo cái bè tiền giang( hồng linh) </t>
  </si>
  <si>
    <t>147</t>
  </si>
  <si>
    <t>GLDU7735359</t>
  </si>
  <si>
    <t xml:space="preserve">KCN Vĩnh lộc bình tân hcm </t>
  </si>
  <si>
    <t>148</t>
  </si>
  <si>
    <t xml:space="preserve">Gao kingreen mỹ tho tiền giang </t>
  </si>
  <si>
    <t>149</t>
  </si>
  <si>
    <t>BEAU5405945</t>
  </si>
  <si>
    <t>150</t>
  </si>
  <si>
    <t>CAAU2134538</t>
  </si>
  <si>
    <t xml:space="preserve">Gạo tân an long an( hồng linh) </t>
  </si>
  <si>
    <t xml:space="preserve"> </t>
  </si>
  <si>
    <t>151</t>
  </si>
  <si>
    <t>DRYU2901567</t>
  </si>
  <si>
    <t>Gạo cái bè tiền giang( ng phương thảo)</t>
  </si>
  <si>
    <t>152</t>
  </si>
  <si>
    <t>GAOU2131762</t>
  </si>
  <si>
    <t>153</t>
  </si>
  <si>
    <t>GAOU2132840</t>
  </si>
  <si>
    <t>Gạo sadec ồng tháp( c diệp)</t>
  </si>
  <si>
    <t>154</t>
  </si>
  <si>
    <t>Việt Nam Food</t>
  </si>
  <si>
    <t>GAOU6146605</t>
  </si>
  <si>
    <t xml:space="preserve">Vieetnam food cà mau </t>
  </si>
  <si>
    <t>155</t>
  </si>
  <si>
    <t>GAOU2127253</t>
  </si>
  <si>
    <t xml:space="preserve">Gạo thốt nốt cần thơ(a cường) </t>
  </si>
  <si>
    <t>156</t>
  </si>
  <si>
    <t>GAOU2202594</t>
  </si>
  <si>
    <t>157</t>
  </si>
  <si>
    <t>DRYU9956411</t>
  </si>
  <si>
    <t>158</t>
  </si>
  <si>
    <t>HACU2162319</t>
  </si>
  <si>
    <t>159</t>
  </si>
  <si>
    <t>TCKU1738601</t>
  </si>
  <si>
    <t>160</t>
  </si>
  <si>
    <t>Chị Yến Bắc Giang</t>
  </si>
  <si>
    <t>HACU2161781</t>
  </si>
  <si>
    <t xml:space="preserve">Gạo thốt nốt cần thơ(c yến) </t>
  </si>
  <si>
    <t>161</t>
  </si>
  <si>
    <t>Hiệp Thành</t>
  </si>
  <si>
    <t>TCLU5534521</t>
  </si>
  <si>
    <t xml:space="preserve">Nhựa bên lức long an ( hiêp thành) </t>
  </si>
  <si>
    <t>162</t>
  </si>
  <si>
    <t>Vạn Xuân</t>
  </si>
  <si>
    <t>GLDU3112474</t>
  </si>
  <si>
    <t>KCN long giang tiền giang( tân cuộn)</t>
  </si>
  <si>
    <t>163</t>
  </si>
  <si>
    <t>GAOU6130471</t>
  </si>
  <si>
    <t>164</t>
  </si>
  <si>
    <t>DRYU2885018</t>
  </si>
  <si>
    <t>Vo non châu thành tiền giang</t>
  </si>
  <si>
    <t xml:space="preserve">Dầu Thực Vật </t>
  </si>
  <si>
    <t xml:space="preserve">Hiệp Phước   </t>
  </si>
  <si>
    <t>165</t>
  </si>
  <si>
    <t>HACU4213539</t>
  </si>
  <si>
    <t>166</t>
  </si>
  <si>
    <t>BVTV Sài Gòn</t>
  </si>
  <si>
    <t>DRYU9959534</t>
  </si>
  <si>
    <t>BVTV hiệp phước nhà bè</t>
  </si>
  <si>
    <t>167</t>
  </si>
  <si>
    <t>Chị Thanh HD</t>
  </si>
  <si>
    <t>DRYU2898864</t>
  </si>
  <si>
    <t>Thốt Nốt, Cần Thơ</t>
  </si>
  <si>
    <t>168</t>
  </si>
  <si>
    <t>VNT</t>
  </si>
  <si>
    <t>HACU4221560</t>
  </si>
  <si>
    <t xml:space="preserve">KCN long hậu cần giuộc long an </t>
  </si>
  <si>
    <t>giảm 200k</t>
  </si>
  <si>
    <t>169</t>
  </si>
  <si>
    <t>SEGU3882128</t>
  </si>
  <si>
    <t xml:space="preserve">Gạo thốt nốt cần thơ( lê hiếu) </t>
  </si>
  <si>
    <t>170</t>
  </si>
  <si>
    <t>TCNU4785432</t>
  </si>
  <si>
    <t xml:space="preserve">NSC Cờ đỏ cần thơ </t>
  </si>
  <si>
    <t>171</t>
  </si>
  <si>
    <t>GAOU6147915</t>
  </si>
  <si>
    <t>k có phí bb</t>
  </si>
  <si>
    <t>172</t>
  </si>
  <si>
    <t>DRYU3091389</t>
  </si>
  <si>
    <t>173</t>
  </si>
  <si>
    <t>GAOU2203564</t>
  </si>
  <si>
    <t xml:space="preserve">Lai vung đồng tháp( gạo c thanh) </t>
  </si>
  <si>
    <t xml:space="preserve">Bến Nghé   </t>
  </si>
  <si>
    <t>174</t>
  </si>
  <si>
    <t>HACU2210037</t>
  </si>
  <si>
    <t>175</t>
  </si>
  <si>
    <t>SEKU5535415</t>
  </si>
  <si>
    <t>176</t>
  </si>
  <si>
    <t>DRYU2890267</t>
  </si>
  <si>
    <t>177</t>
  </si>
  <si>
    <t>DRYU2838823</t>
  </si>
  <si>
    <t>178</t>
  </si>
  <si>
    <t>GAOU6132751</t>
  </si>
  <si>
    <t>179</t>
  </si>
  <si>
    <t>GLDU5397170</t>
  </si>
  <si>
    <t xml:space="preserve">Gạo cai lậy tiền giang( c yến) </t>
  </si>
  <si>
    <t>180</t>
  </si>
  <si>
    <t>CAAU2137985</t>
  </si>
  <si>
    <t xml:space="preserve">Thốt nốt cần thơ(  lê hieu) </t>
  </si>
  <si>
    <t>181</t>
  </si>
  <si>
    <t>TCNU8963888</t>
  </si>
  <si>
    <t xml:space="preserve">KCN xuyên á đức hòa long an ( AN THÀNH) </t>
  </si>
  <si>
    <t>182</t>
  </si>
  <si>
    <t>Anh Hoàng-Sắt thép</t>
  </si>
  <si>
    <t>DRYU2067840</t>
  </si>
  <si>
    <t xml:space="preserve">Mỹ yên bến lức long an </t>
  </si>
  <si>
    <t>183</t>
  </si>
  <si>
    <t>CAIU4935879</t>
  </si>
  <si>
    <t>184</t>
  </si>
  <si>
    <t>Quang Phát Đạt</t>
  </si>
  <si>
    <t>TCNU4184339</t>
  </si>
  <si>
    <t xml:space="preserve">Cái bè tiền giang ( cám) </t>
  </si>
  <si>
    <t>185</t>
  </si>
  <si>
    <t>DRYU9317365</t>
  </si>
  <si>
    <t xml:space="preserve">Lấp vò đồng tháp( vỏ non) </t>
  </si>
  <si>
    <t>186</t>
  </si>
  <si>
    <t>GAOU6131478</t>
  </si>
  <si>
    <t>187</t>
  </si>
  <si>
    <t>TCLU6656859</t>
  </si>
  <si>
    <t xml:space="preserve">Hà tiên kiên giang( vỏ non) </t>
  </si>
  <si>
    <t>188</t>
  </si>
  <si>
    <t>Công ty HP Link</t>
  </si>
  <si>
    <t>CAIU3348748</t>
  </si>
  <si>
    <t xml:space="preserve">Gò dầu tây ninh(dán túi ) </t>
  </si>
  <si>
    <t>189</t>
  </si>
  <si>
    <t xml:space="preserve">Chị Diệp - TY  </t>
  </si>
  <si>
    <t xml:space="preserve">Gạo sadec đồng tháp( điệp hiên ) </t>
  </si>
  <si>
    <t>190</t>
  </si>
  <si>
    <t>An Việt Tín</t>
  </si>
  <si>
    <t>CAIU2850237</t>
  </si>
  <si>
    <t xml:space="preserve">KCN sadec đồng tháp( an viet tin) </t>
  </si>
  <si>
    <t>191</t>
  </si>
  <si>
    <t>Nguyễn Văn Mai</t>
  </si>
  <si>
    <t>TGCU2204023</t>
  </si>
  <si>
    <t xml:space="preserve">Gạo thới lai cần thơ( nguyễn văn mai) </t>
  </si>
  <si>
    <t>192</t>
  </si>
  <si>
    <t>TCNU8580791</t>
  </si>
  <si>
    <t>193</t>
  </si>
  <si>
    <t>GAOU2195108</t>
  </si>
  <si>
    <t xml:space="preserve">Gạo thốt nốt cần thơ( lê hiếu ) </t>
  </si>
  <si>
    <t xml:space="preserve">Vict       </t>
  </si>
  <si>
    <t>194</t>
  </si>
  <si>
    <t>GAOU2203332</t>
  </si>
  <si>
    <t xml:space="preserve">Cai lậy tiền giang( gạo điệp hiên) </t>
  </si>
  <si>
    <t>195</t>
  </si>
  <si>
    <t>CRSU9003429</t>
  </si>
  <si>
    <t>196</t>
  </si>
  <si>
    <t>TGCU2203834</t>
  </si>
  <si>
    <t xml:space="preserve">Gạo Cần long trà vinh </t>
  </si>
  <si>
    <t xml:space="preserve">Vict    </t>
  </si>
  <si>
    <t>197</t>
  </si>
  <si>
    <t>DRYU9677905</t>
  </si>
  <si>
    <t>198</t>
  </si>
  <si>
    <t>TCLU3656182</t>
  </si>
  <si>
    <t>TỔNG CỘNG</t>
  </si>
  <si>
    <t>Ngày 25 tháng 03 năm 2023</t>
  </si>
  <si>
    <t>XÁC NHẬN CỦA KHÁCH HÀNG</t>
  </si>
  <si>
    <t>giảm 300k</t>
  </si>
  <si>
    <t>Bến Nghé</t>
  </si>
  <si>
    <t xml:space="preserve">Lotus   </t>
  </si>
  <si>
    <t>Vict</t>
  </si>
  <si>
    <t>Cát Lái</t>
  </si>
  <si>
    <t>TC Hiệp Lực</t>
  </si>
  <si>
    <t>TC Mỹ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</si>
</sst>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;\-#,##0;;@"/>
    <numFmt numFmtId="167" formatCode="_(* #,##0_);_(* \(#,##0\);_(* &quot;-&quot;??_);_(@_)"/>
    <numFmt numFmtId="168" formatCode="_-* #,##0_-;\-* #,##0_-;_-* &quot;-&quot;??_-;_-@_-"/>
    <numFmt numFmtId="169" formatCode="#,##0;[Red]#,##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sz val="16"/>
      <color theme="1"/>
      <name val="Times New Roman"/>
      <family val="1"/>
      <charset val="163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i/>
      <sz val="14"/>
      <name val="Times New Roman"/>
      <family val="1"/>
      <charset val="163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13" fillId="0" borderId="0" applyFont="0" applyFill="0" applyBorder="0" applyAlignment="0" applyProtection="0"/>
    <xf numFmtId="0" fontId="16" fillId="0" borderId="0"/>
    <xf numFmtId="43" fontId="13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49" fontId="3" fillId="2" borderId="0" xfId="0" applyNumberFormat="1" applyFont="1" applyFill="1"/>
    <xf numFmtId="14" fontId="4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9" fontId="4" fillId="0" borderId="0" xfId="2" applyFont="1"/>
    <xf numFmtId="166" fontId="5" fillId="0" borderId="0" xfId="0" applyNumberFormat="1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9" fontId="4" fillId="0" borderId="0" xfId="2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9" fontId="6" fillId="0" borderId="0" xfId="2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9" fontId="9" fillId="0" borderId="0" xfId="2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2" fillId="0" borderId="1" xfId="3" applyNumberFormat="1" applyFont="1" applyBorder="1" applyAlignment="1">
      <alignment horizontal="center" vertical="center"/>
    </xf>
    <xf numFmtId="14" fontId="12" fillId="0" borderId="1" xfId="3" applyNumberFormat="1" applyFont="1" applyBorder="1" applyAlignment="1">
      <alignment horizontal="center" vertical="center"/>
    </xf>
    <xf numFmtId="166" fontId="12" fillId="0" borderId="1" xfId="3" applyNumberFormat="1" applyFont="1" applyBorder="1" applyAlignment="1">
      <alignment horizontal="center" vertical="center"/>
    </xf>
    <xf numFmtId="166" fontId="12" fillId="0" borderId="1" xfId="3" applyNumberFormat="1" applyFont="1" applyBorder="1" applyAlignment="1">
      <alignment vertical="center"/>
    </xf>
    <xf numFmtId="166" fontId="12" fillId="0" borderId="1" xfId="3" applyNumberFormat="1" applyFont="1" applyBorder="1" applyAlignment="1">
      <alignment horizontal="center" vertical="center" wrapText="1"/>
    </xf>
    <xf numFmtId="166" fontId="12" fillId="0" borderId="2" xfId="3" applyNumberFormat="1" applyFont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/>
    </xf>
    <xf numFmtId="167" fontId="12" fillId="0" borderId="1" xfId="4" applyNumberFormat="1" applyFont="1" applyFill="1" applyBorder="1" applyAlignment="1">
      <alignment horizontal="center" vertical="center"/>
    </xf>
    <xf numFmtId="167" fontId="12" fillId="0" borderId="1" xfId="4" applyNumberFormat="1" applyFont="1" applyFill="1" applyBorder="1" applyAlignment="1">
      <alignment horizontal="center" vertical="center" wrapText="1"/>
    </xf>
    <xf numFmtId="166" fontId="14" fillId="0" borderId="2" xfId="3" applyNumberFormat="1" applyFont="1" applyBorder="1" applyAlignment="1">
      <alignment horizontal="center" vertical="center" wrapText="1"/>
    </xf>
    <xf numFmtId="166" fontId="5" fillId="0" borderId="1" xfId="3" applyNumberFormat="1" applyFont="1" applyBorder="1" applyAlignment="1">
      <alignment horizontal="left" vertical="center"/>
    </xf>
    <xf numFmtId="0" fontId="4" fillId="0" borderId="0" xfId="3" applyFont="1" applyAlignment="1">
      <alignment vertical="center"/>
    </xf>
    <xf numFmtId="0" fontId="2" fillId="0" borderId="0" xfId="3"/>
    <xf numFmtId="166" fontId="1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6" fontId="12" fillId="3" borderId="1" xfId="0" applyNumberFormat="1" applyFont="1" applyFill="1" applyBorder="1" applyAlignment="1">
      <alignment horizontal="center" vertical="center" wrapText="1"/>
    </xf>
    <xf numFmtId="166" fontId="1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9" fontId="12" fillId="3" borderId="1" xfId="2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67" fontId="2" fillId="0" borderId="0" xfId="1" applyNumberFormat="1" applyFont="1"/>
    <xf numFmtId="0" fontId="2" fillId="0" borderId="0" xfId="1" applyNumberFormat="1" applyFont="1"/>
    <xf numFmtId="0" fontId="0" fillId="0" borderId="0" xfId="0" applyAlignment="1">
      <alignment horizontal="center" vertical="center"/>
    </xf>
    <xf numFmtId="0" fontId="18" fillId="0" borderId="0" xfId="0" applyFont="1"/>
    <xf numFmtId="168" fontId="2" fillId="0" borderId="0" xfId="1" applyNumberFormat="1" applyFont="1"/>
    <xf numFmtId="9" fontId="2" fillId="0" borderId="0" xfId="2" applyFont="1" applyFill="1"/>
    <xf numFmtId="9" fontId="2" fillId="0" borderId="0" xfId="2" applyFont="1"/>
    <xf numFmtId="0" fontId="16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17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8" fontId="12" fillId="0" borderId="0" xfId="6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14" fontId="12" fillId="3" borderId="2" xfId="0" applyNumberFormat="1" applyFont="1" applyFill="1" applyBorder="1" applyAlignment="1">
      <alignment horizontal="center" vertical="center"/>
    </xf>
    <xf numFmtId="166" fontId="12" fillId="3" borderId="3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12" fillId="4" borderId="3" xfId="0" applyNumberFormat="1" applyFont="1" applyFill="1" applyBorder="1" applyAlignment="1">
      <alignment horizontal="center" vertical="center" wrapText="1"/>
    </xf>
    <xf numFmtId="166" fontId="12" fillId="4" borderId="2" xfId="0" applyNumberFormat="1" applyFont="1" applyFill="1" applyBorder="1" applyAlignment="1">
      <alignment horizontal="center" vertical="center" wrapText="1"/>
    </xf>
    <xf numFmtId="9" fontId="12" fillId="3" borderId="3" xfId="2" applyFont="1" applyFill="1" applyBorder="1" applyAlignment="1">
      <alignment horizontal="center" vertical="center" wrapText="1"/>
    </xf>
    <xf numFmtId="9" fontId="12" fillId="3" borderId="2" xfId="2" applyFont="1" applyFill="1" applyBorder="1" applyAlignment="1">
      <alignment horizontal="center" vertical="center" wrapText="1"/>
    </xf>
    <xf numFmtId="166" fontId="12" fillId="3" borderId="3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center" vertical="center" wrapText="1"/>
    </xf>
    <xf numFmtId="166" fontId="14" fillId="3" borderId="3" xfId="0" applyNumberFormat="1" applyFont="1" applyFill="1" applyBorder="1" applyAlignment="1">
      <alignment horizontal="center" vertical="center" wrapText="1"/>
    </xf>
    <xf numFmtId="166" fontId="14" fillId="3" borderId="2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10" xfId="4" xr:uid="{00000000-0005-0000-0000-000001000000}"/>
    <cellStyle name="Comma 2 4" xfId="6" xr:uid="{00000000-0005-0000-0000-000002000000}"/>
    <cellStyle name="Normal" xfId="0" builtinId="0"/>
    <cellStyle name="Normal 10 2 2 2 2" xfId="3" xr:uid="{00000000-0005-0000-0000-000004000000}"/>
    <cellStyle name="Normal 2" xfId="7" xr:uid="{8A81A29A-E5F6-4C85-984D-CF23C840BA1F}"/>
    <cellStyle name="Normal 2 3 2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212"/>
  <sheetViews>
    <sheetView tabSelected="1" zoomScale="80" zoomScaleNormal="80" workbookViewId="0">
      <pane ySplit="11" topLeftCell="A156" activePane="bottomLeft" state="frozen"/>
      <selection pane="bottomLeft" activeCell="AF159" sqref="AF159"/>
    </sheetView>
  </sheetViews>
  <sheetFormatPr defaultRowHeight="15" x14ac:dyDescent="0.25"/>
  <cols>
    <col min="1" max="1" width="5.85546875" customWidth="1"/>
    <col min="2" max="2" width="11.85546875" style="52" customWidth="1"/>
    <col min="3" max="3" width="16.28515625" hidden="1" customWidth="1"/>
    <col min="4" max="4" width="16.7109375" style="53" customWidth="1"/>
    <col min="5" max="5" width="16.7109375" style="53" hidden="1" customWidth="1"/>
    <col min="6" max="7" width="5.85546875" customWidth="1"/>
    <col min="8" max="8" width="16.7109375" customWidth="1"/>
    <col min="9" max="9" width="6.28515625" style="52" customWidth="1"/>
    <col min="10" max="10" width="6.42578125" style="52" customWidth="1"/>
    <col min="11" max="11" width="12.28515625" style="52" customWidth="1"/>
    <col min="12" max="12" width="12.7109375" style="52" customWidth="1"/>
    <col min="13" max="13" width="9.85546875" customWidth="1"/>
    <col min="14" max="14" width="11.42578125" style="54" hidden="1" customWidth="1"/>
    <col min="15" max="15" width="14.42578125" style="54" customWidth="1"/>
    <col min="16" max="16" width="12.5703125" style="54" customWidth="1"/>
    <col min="17" max="17" width="11.42578125" customWidth="1"/>
    <col min="18" max="18" width="11.42578125" hidden="1" customWidth="1"/>
    <col min="19" max="19" width="11.42578125" customWidth="1"/>
    <col min="20" max="20" width="10.85546875" customWidth="1"/>
    <col min="21" max="21" width="10.5703125" style="55" hidden="1" customWidth="1"/>
    <col min="22" max="22" width="11.42578125" customWidth="1"/>
    <col min="23" max="23" width="7.5703125" style="56" customWidth="1"/>
    <col min="24" max="24" width="14.7109375" customWidth="1"/>
    <col min="25" max="25" width="16.140625" hidden="1" customWidth="1"/>
    <col min="26" max="26" width="15.140625" customWidth="1"/>
    <col min="27" max="27" width="28.42578125" style="57" hidden="1" customWidth="1"/>
    <col min="238" max="238" width="5.85546875" customWidth="1"/>
    <col min="239" max="239" width="11.85546875" customWidth="1"/>
    <col min="240" max="240" width="16.28515625" customWidth="1"/>
    <col min="241" max="241" width="20.140625" customWidth="1"/>
    <col min="242" max="242" width="0" hidden="1" customWidth="1"/>
    <col min="243" max="244" width="5.85546875" customWidth="1"/>
    <col min="245" max="245" width="39.28515625" customWidth="1"/>
    <col min="246" max="246" width="11.42578125" customWidth="1"/>
    <col min="247" max="247" width="11.7109375" customWidth="1"/>
    <col min="248" max="248" width="12.28515625" customWidth="1"/>
    <col min="249" max="249" width="12.7109375" customWidth="1"/>
    <col min="250" max="251" width="0" hidden="1" customWidth="1"/>
    <col min="252" max="252" width="14.42578125" customWidth="1"/>
    <col min="253" max="253" width="12.5703125" customWidth="1"/>
    <col min="254" max="254" width="11.42578125" customWidth="1"/>
    <col min="255" max="255" width="0" hidden="1" customWidth="1"/>
    <col min="256" max="257" width="11.42578125" customWidth="1"/>
    <col min="258" max="258" width="0" hidden="1" customWidth="1"/>
    <col min="259" max="259" width="13.85546875" customWidth="1"/>
    <col min="260" max="260" width="10.28515625" customWidth="1"/>
    <col min="261" max="261" width="15.85546875" customWidth="1"/>
    <col min="262" max="262" width="0" hidden="1" customWidth="1"/>
    <col min="263" max="263" width="19.5703125" customWidth="1"/>
    <col min="264" max="264" width="28.42578125" customWidth="1"/>
    <col min="494" max="494" width="5.85546875" customWidth="1"/>
    <col min="495" max="495" width="11.85546875" customWidth="1"/>
    <col min="496" max="496" width="16.28515625" customWidth="1"/>
    <col min="497" max="497" width="20.140625" customWidth="1"/>
    <col min="498" max="498" width="0" hidden="1" customWidth="1"/>
    <col min="499" max="500" width="5.85546875" customWidth="1"/>
    <col min="501" max="501" width="39.28515625" customWidth="1"/>
    <col min="502" max="502" width="11.42578125" customWidth="1"/>
    <col min="503" max="503" width="11.7109375" customWidth="1"/>
    <col min="504" max="504" width="12.28515625" customWidth="1"/>
    <col min="505" max="505" width="12.7109375" customWidth="1"/>
    <col min="506" max="507" width="0" hidden="1" customWidth="1"/>
    <col min="508" max="508" width="14.42578125" customWidth="1"/>
    <col min="509" max="509" width="12.5703125" customWidth="1"/>
    <col min="510" max="510" width="11.42578125" customWidth="1"/>
    <col min="511" max="511" width="0" hidden="1" customWidth="1"/>
    <col min="512" max="513" width="11.42578125" customWidth="1"/>
    <col min="514" max="514" width="0" hidden="1" customWidth="1"/>
    <col min="515" max="515" width="13.85546875" customWidth="1"/>
    <col min="516" max="516" width="10.28515625" customWidth="1"/>
    <col min="517" max="517" width="15.85546875" customWidth="1"/>
    <col min="518" max="518" width="0" hidden="1" customWidth="1"/>
    <col min="519" max="519" width="19.5703125" customWidth="1"/>
    <col min="520" max="520" width="28.42578125" customWidth="1"/>
    <col min="750" max="750" width="5.85546875" customWidth="1"/>
    <col min="751" max="751" width="11.85546875" customWidth="1"/>
    <col min="752" max="752" width="16.28515625" customWidth="1"/>
    <col min="753" max="753" width="20.140625" customWidth="1"/>
    <col min="754" max="754" width="0" hidden="1" customWidth="1"/>
    <col min="755" max="756" width="5.85546875" customWidth="1"/>
    <col min="757" max="757" width="39.28515625" customWidth="1"/>
    <col min="758" max="758" width="11.42578125" customWidth="1"/>
    <col min="759" max="759" width="11.7109375" customWidth="1"/>
    <col min="760" max="760" width="12.28515625" customWidth="1"/>
    <col min="761" max="761" width="12.7109375" customWidth="1"/>
    <col min="762" max="763" width="0" hidden="1" customWidth="1"/>
    <col min="764" max="764" width="14.42578125" customWidth="1"/>
    <col min="765" max="765" width="12.5703125" customWidth="1"/>
    <col min="766" max="766" width="11.42578125" customWidth="1"/>
    <col min="767" max="767" width="0" hidden="1" customWidth="1"/>
    <col min="768" max="769" width="11.42578125" customWidth="1"/>
    <col min="770" max="770" width="0" hidden="1" customWidth="1"/>
    <col min="771" max="771" width="13.85546875" customWidth="1"/>
    <col min="772" max="772" width="10.28515625" customWidth="1"/>
    <col min="773" max="773" width="15.85546875" customWidth="1"/>
    <col min="774" max="774" width="0" hidden="1" customWidth="1"/>
    <col min="775" max="775" width="19.5703125" customWidth="1"/>
    <col min="776" max="776" width="28.42578125" customWidth="1"/>
    <col min="1006" max="1006" width="5.85546875" customWidth="1"/>
    <col min="1007" max="1007" width="11.85546875" customWidth="1"/>
    <col min="1008" max="1008" width="16.28515625" customWidth="1"/>
    <col min="1009" max="1009" width="20.140625" customWidth="1"/>
    <col min="1010" max="1010" width="0" hidden="1" customWidth="1"/>
    <col min="1011" max="1012" width="5.85546875" customWidth="1"/>
    <col min="1013" max="1013" width="39.28515625" customWidth="1"/>
    <col min="1014" max="1014" width="11.42578125" customWidth="1"/>
    <col min="1015" max="1015" width="11.7109375" customWidth="1"/>
    <col min="1016" max="1016" width="12.28515625" customWidth="1"/>
    <col min="1017" max="1017" width="12.7109375" customWidth="1"/>
    <col min="1018" max="1019" width="0" hidden="1" customWidth="1"/>
    <col min="1020" max="1020" width="14.42578125" customWidth="1"/>
    <col min="1021" max="1021" width="12.5703125" customWidth="1"/>
    <col min="1022" max="1022" width="11.42578125" customWidth="1"/>
    <col min="1023" max="1023" width="0" hidden="1" customWidth="1"/>
    <col min="1024" max="1025" width="11.42578125" customWidth="1"/>
    <col min="1026" max="1026" width="0" hidden="1" customWidth="1"/>
    <col min="1027" max="1027" width="13.85546875" customWidth="1"/>
    <col min="1028" max="1028" width="10.28515625" customWidth="1"/>
    <col min="1029" max="1029" width="15.85546875" customWidth="1"/>
    <col min="1030" max="1030" width="0" hidden="1" customWidth="1"/>
    <col min="1031" max="1031" width="19.5703125" customWidth="1"/>
    <col min="1032" max="1032" width="28.42578125" customWidth="1"/>
    <col min="1262" max="1262" width="5.85546875" customWidth="1"/>
    <col min="1263" max="1263" width="11.85546875" customWidth="1"/>
    <col min="1264" max="1264" width="16.28515625" customWidth="1"/>
    <col min="1265" max="1265" width="20.140625" customWidth="1"/>
    <col min="1266" max="1266" width="0" hidden="1" customWidth="1"/>
    <col min="1267" max="1268" width="5.85546875" customWidth="1"/>
    <col min="1269" max="1269" width="39.28515625" customWidth="1"/>
    <col min="1270" max="1270" width="11.42578125" customWidth="1"/>
    <col min="1271" max="1271" width="11.7109375" customWidth="1"/>
    <col min="1272" max="1272" width="12.28515625" customWidth="1"/>
    <col min="1273" max="1273" width="12.7109375" customWidth="1"/>
    <col min="1274" max="1275" width="0" hidden="1" customWidth="1"/>
    <col min="1276" max="1276" width="14.42578125" customWidth="1"/>
    <col min="1277" max="1277" width="12.5703125" customWidth="1"/>
    <col min="1278" max="1278" width="11.42578125" customWidth="1"/>
    <col min="1279" max="1279" width="0" hidden="1" customWidth="1"/>
    <col min="1280" max="1281" width="11.42578125" customWidth="1"/>
    <col min="1282" max="1282" width="0" hidden="1" customWidth="1"/>
    <col min="1283" max="1283" width="13.85546875" customWidth="1"/>
    <col min="1284" max="1284" width="10.28515625" customWidth="1"/>
    <col min="1285" max="1285" width="15.85546875" customWidth="1"/>
    <col min="1286" max="1286" width="0" hidden="1" customWidth="1"/>
    <col min="1287" max="1287" width="19.5703125" customWidth="1"/>
    <col min="1288" max="1288" width="28.42578125" customWidth="1"/>
    <col min="1518" max="1518" width="5.85546875" customWidth="1"/>
    <col min="1519" max="1519" width="11.85546875" customWidth="1"/>
    <col min="1520" max="1520" width="16.28515625" customWidth="1"/>
    <col min="1521" max="1521" width="20.140625" customWidth="1"/>
    <col min="1522" max="1522" width="0" hidden="1" customWidth="1"/>
    <col min="1523" max="1524" width="5.85546875" customWidth="1"/>
    <col min="1525" max="1525" width="39.28515625" customWidth="1"/>
    <col min="1526" max="1526" width="11.42578125" customWidth="1"/>
    <col min="1527" max="1527" width="11.7109375" customWidth="1"/>
    <col min="1528" max="1528" width="12.28515625" customWidth="1"/>
    <col min="1529" max="1529" width="12.7109375" customWidth="1"/>
    <col min="1530" max="1531" width="0" hidden="1" customWidth="1"/>
    <col min="1532" max="1532" width="14.42578125" customWidth="1"/>
    <col min="1533" max="1533" width="12.5703125" customWidth="1"/>
    <col min="1534" max="1534" width="11.42578125" customWidth="1"/>
    <col min="1535" max="1535" width="0" hidden="1" customWidth="1"/>
    <col min="1536" max="1537" width="11.42578125" customWidth="1"/>
    <col min="1538" max="1538" width="0" hidden="1" customWidth="1"/>
    <col min="1539" max="1539" width="13.85546875" customWidth="1"/>
    <col min="1540" max="1540" width="10.28515625" customWidth="1"/>
    <col min="1541" max="1541" width="15.85546875" customWidth="1"/>
    <col min="1542" max="1542" width="0" hidden="1" customWidth="1"/>
    <col min="1543" max="1543" width="19.5703125" customWidth="1"/>
    <col min="1544" max="1544" width="28.42578125" customWidth="1"/>
    <col min="1774" max="1774" width="5.85546875" customWidth="1"/>
    <col min="1775" max="1775" width="11.85546875" customWidth="1"/>
    <col min="1776" max="1776" width="16.28515625" customWidth="1"/>
    <col min="1777" max="1777" width="20.140625" customWidth="1"/>
    <col min="1778" max="1778" width="0" hidden="1" customWidth="1"/>
    <col min="1779" max="1780" width="5.85546875" customWidth="1"/>
    <col min="1781" max="1781" width="39.28515625" customWidth="1"/>
    <col min="1782" max="1782" width="11.42578125" customWidth="1"/>
    <col min="1783" max="1783" width="11.7109375" customWidth="1"/>
    <col min="1784" max="1784" width="12.28515625" customWidth="1"/>
    <col min="1785" max="1785" width="12.7109375" customWidth="1"/>
    <col min="1786" max="1787" width="0" hidden="1" customWidth="1"/>
    <col min="1788" max="1788" width="14.42578125" customWidth="1"/>
    <col min="1789" max="1789" width="12.5703125" customWidth="1"/>
    <col min="1790" max="1790" width="11.42578125" customWidth="1"/>
    <col min="1791" max="1791" width="0" hidden="1" customWidth="1"/>
    <col min="1792" max="1793" width="11.42578125" customWidth="1"/>
    <col min="1794" max="1794" width="0" hidden="1" customWidth="1"/>
    <col min="1795" max="1795" width="13.85546875" customWidth="1"/>
    <col min="1796" max="1796" width="10.28515625" customWidth="1"/>
    <col min="1797" max="1797" width="15.85546875" customWidth="1"/>
    <col min="1798" max="1798" width="0" hidden="1" customWidth="1"/>
    <col min="1799" max="1799" width="19.5703125" customWidth="1"/>
    <col min="1800" max="1800" width="28.42578125" customWidth="1"/>
    <col min="2030" max="2030" width="5.85546875" customWidth="1"/>
    <col min="2031" max="2031" width="11.85546875" customWidth="1"/>
    <col min="2032" max="2032" width="16.28515625" customWidth="1"/>
    <col min="2033" max="2033" width="20.140625" customWidth="1"/>
    <col min="2034" max="2034" width="0" hidden="1" customWidth="1"/>
    <col min="2035" max="2036" width="5.85546875" customWidth="1"/>
    <col min="2037" max="2037" width="39.28515625" customWidth="1"/>
    <col min="2038" max="2038" width="11.42578125" customWidth="1"/>
    <col min="2039" max="2039" width="11.7109375" customWidth="1"/>
    <col min="2040" max="2040" width="12.28515625" customWidth="1"/>
    <col min="2041" max="2041" width="12.7109375" customWidth="1"/>
    <col min="2042" max="2043" width="0" hidden="1" customWidth="1"/>
    <col min="2044" max="2044" width="14.42578125" customWidth="1"/>
    <col min="2045" max="2045" width="12.5703125" customWidth="1"/>
    <col min="2046" max="2046" width="11.42578125" customWidth="1"/>
    <col min="2047" max="2047" width="0" hidden="1" customWidth="1"/>
    <col min="2048" max="2049" width="11.42578125" customWidth="1"/>
    <col min="2050" max="2050" width="0" hidden="1" customWidth="1"/>
    <col min="2051" max="2051" width="13.85546875" customWidth="1"/>
    <col min="2052" max="2052" width="10.28515625" customWidth="1"/>
    <col min="2053" max="2053" width="15.85546875" customWidth="1"/>
    <col min="2054" max="2054" width="0" hidden="1" customWidth="1"/>
    <col min="2055" max="2055" width="19.5703125" customWidth="1"/>
    <col min="2056" max="2056" width="28.42578125" customWidth="1"/>
    <col min="2286" max="2286" width="5.85546875" customWidth="1"/>
    <col min="2287" max="2287" width="11.85546875" customWidth="1"/>
    <col min="2288" max="2288" width="16.28515625" customWidth="1"/>
    <col min="2289" max="2289" width="20.140625" customWidth="1"/>
    <col min="2290" max="2290" width="0" hidden="1" customWidth="1"/>
    <col min="2291" max="2292" width="5.85546875" customWidth="1"/>
    <col min="2293" max="2293" width="39.28515625" customWidth="1"/>
    <col min="2294" max="2294" width="11.42578125" customWidth="1"/>
    <col min="2295" max="2295" width="11.7109375" customWidth="1"/>
    <col min="2296" max="2296" width="12.28515625" customWidth="1"/>
    <col min="2297" max="2297" width="12.7109375" customWidth="1"/>
    <col min="2298" max="2299" width="0" hidden="1" customWidth="1"/>
    <col min="2300" max="2300" width="14.42578125" customWidth="1"/>
    <col min="2301" max="2301" width="12.5703125" customWidth="1"/>
    <col min="2302" max="2302" width="11.42578125" customWidth="1"/>
    <col min="2303" max="2303" width="0" hidden="1" customWidth="1"/>
    <col min="2304" max="2305" width="11.42578125" customWidth="1"/>
    <col min="2306" max="2306" width="0" hidden="1" customWidth="1"/>
    <col min="2307" max="2307" width="13.85546875" customWidth="1"/>
    <col min="2308" max="2308" width="10.28515625" customWidth="1"/>
    <col min="2309" max="2309" width="15.85546875" customWidth="1"/>
    <col min="2310" max="2310" width="0" hidden="1" customWidth="1"/>
    <col min="2311" max="2311" width="19.5703125" customWidth="1"/>
    <col min="2312" max="2312" width="28.42578125" customWidth="1"/>
    <col min="2542" max="2542" width="5.85546875" customWidth="1"/>
    <col min="2543" max="2543" width="11.85546875" customWidth="1"/>
    <col min="2544" max="2544" width="16.28515625" customWidth="1"/>
    <col min="2545" max="2545" width="20.140625" customWidth="1"/>
    <col min="2546" max="2546" width="0" hidden="1" customWidth="1"/>
    <col min="2547" max="2548" width="5.85546875" customWidth="1"/>
    <col min="2549" max="2549" width="39.28515625" customWidth="1"/>
    <col min="2550" max="2550" width="11.42578125" customWidth="1"/>
    <col min="2551" max="2551" width="11.7109375" customWidth="1"/>
    <col min="2552" max="2552" width="12.28515625" customWidth="1"/>
    <col min="2553" max="2553" width="12.7109375" customWidth="1"/>
    <col min="2554" max="2555" width="0" hidden="1" customWidth="1"/>
    <col min="2556" max="2556" width="14.42578125" customWidth="1"/>
    <col min="2557" max="2557" width="12.5703125" customWidth="1"/>
    <col min="2558" max="2558" width="11.42578125" customWidth="1"/>
    <col min="2559" max="2559" width="0" hidden="1" customWidth="1"/>
    <col min="2560" max="2561" width="11.42578125" customWidth="1"/>
    <col min="2562" max="2562" width="0" hidden="1" customWidth="1"/>
    <col min="2563" max="2563" width="13.85546875" customWidth="1"/>
    <col min="2564" max="2564" width="10.28515625" customWidth="1"/>
    <col min="2565" max="2565" width="15.85546875" customWidth="1"/>
    <col min="2566" max="2566" width="0" hidden="1" customWidth="1"/>
    <col min="2567" max="2567" width="19.5703125" customWidth="1"/>
    <col min="2568" max="2568" width="28.42578125" customWidth="1"/>
    <col min="2798" max="2798" width="5.85546875" customWidth="1"/>
    <col min="2799" max="2799" width="11.85546875" customWidth="1"/>
    <col min="2800" max="2800" width="16.28515625" customWidth="1"/>
    <col min="2801" max="2801" width="20.140625" customWidth="1"/>
    <col min="2802" max="2802" width="0" hidden="1" customWidth="1"/>
    <col min="2803" max="2804" width="5.85546875" customWidth="1"/>
    <col min="2805" max="2805" width="39.28515625" customWidth="1"/>
    <col min="2806" max="2806" width="11.42578125" customWidth="1"/>
    <col min="2807" max="2807" width="11.7109375" customWidth="1"/>
    <col min="2808" max="2808" width="12.28515625" customWidth="1"/>
    <col min="2809" max="2809" width="12.7109375" customWidth="1"/>
    <col min="2810" max="2811" width="0" hidden="1" customWidth="1"/>
    <col min="2812" max="2812" width="14.42578125" customWidth="1"/>
    <col min="2813" max="2813" width="12.5703125" customWidth="1"/>
    <col min="2814" max="2814" width="11.42578125" customWidth="1"/>
    <col min="2815" max="2815" width="0" hidden="1" customWidth="1"/>
    <col min="2816" max="2817" width="11.42578125" customWidth="1"/>
    <col min="2818" max="2818" width="0" hidden="1" customWidth="1"/>
    <col min="2819" max="2819" width="13.85546875" customWidth="1"/>
    <col min="2820" max="2820" width="10.28515625" customWidth="1"/>
    <col min="2821" max="2821" width="15.85546875" customWidth="1"/>
    <col min="2822" max="2822" width="0" hidden="1" customWidth="1"/>
    <col min="2823" max="2823" width="19.5703125" customWidth="1"/>
    <col min="2824" max="2824" width="28.42578125" customWidth="1"/>
    <col min="3054" max="3054" width="5.85546875" customWidth="1"/>
    <col min="3055" max="3055" width="11.85546875" customWidth="1"/>
    <col min="3056" max="3056" width="16.28515625" customWidth="1"/>
    <col min="3057" max="3057" width="20.140625" customWidth="1"/>
    <col min="3058" max="3058" width="0" hidden="1" customWidth="1"/>
    <col min="3059" max="3060" width="5.85546875" customWidth="1"/>
    <col min="3061" max="3061" width="39.28515625" customWidth="1"/>
    <col min="3062" max="3062" width="11.42578125" customWidth="1"/>
    <col min="3063" max="3063" width="11.7109375" customWidth="1"/>
    <col min="3064" max="3064" width="12.28515625" customWidth="1"/>
    <col min="3065" max="3065" width="12.7109375" customWidth="1"/>
    <col min="3066" max="3067" width="0" hidden="1" customWidth="1"/>
    <col min="3068" max="3068" width="14.42578125" customWidth="1"/>
    <col min="3069" max="3069" width="12.5703125" customWidth="1"/>
    <col min="3070" max="3070" width="11.42578125" customWidth="1"/>
    <col min="3071" max="3071" width="0" hidden="1" customWidth="1"/>
    <col min="3072" max="3073" width="11.42578125" customWidth="1"/>
    <col min="3074" max="3074" width="0" hidden="1" customWidth="1"/>
    <col min="3075" max="3075" width="13.85546875" customWidth="1"/>
    <col min="3076" max="3076" width="10.28515625" customWidth="1"/>
    <col min="3077" max="3077" width="15.85546875" customWidth="1"/>
    <col min="3078" max="3078" width="0" hidden="1" customWidth="1"/>
    <col min="3079" max="3079" width="19.5703125" customWidth="1"/>
    <col min="3080" max="3080" width="28.42578125" customWidth="1"/>
    <col min="3310" max="3310" width="5.85546875" customWidth="1"/>
    <col min="3311" max="3311" width="11.85546875" customWidth="1"/>
    <col min="3312" max="3312" width="16.28515625" customWidth="1"/>
    <col min="3313" max="3313" width="20.140625" customWidth="1"/>
    <col min="3314" max="3314" width="0" hidden="1" customWidth="1"/>
    <col min="3315" max="3316" width="5.85546875" customWidth="1"/>
    <col min="3317" max="3317" width="39.28515625" customWidth="1"/>
    <col min="3318" max="3318" width="11.42578125" customWidth="1"/>
    <col min="3319" max="3319" width="11.7109375" customWidth="1"/>
    <col min="3320" max="3320" width="12.28515625" customWidth="1"/>
    <col min="3321" max="3321" width="12.7109375" customWidth="1"/>
    <col min="3322" max="3323" width="0" hidden="1" customWidth="1"/>
    <col min="3324" max="3324" width="14.42578125" customWidth="1"/>
    <col min="3325" max="3325" width="12.5703125" customWidth="1"/>
    <col min="3326" max="3326" width="11.42578125" customWidth="1"/>
    <col min="3327" max="3327" width="0" hidden="1" customWidth="1"/>
    <col min="3328" max="3329" width="11.42578125" customWidth="1"/>
    <col min="3330" max="3330" width="0" hidden="1" customWidth="1"/>
    <col min="3331" max="3331" width="13.85546875" customWidth="1"/>
    <col min="3332" max="3332" width="10.28515625" customWidth="1"/>
    <col min="3333" max="3333" width="15.85546875" customWidth="1"/>
    <col min="3334" max="3334" width="0" hidden="1" customWidth="1"/>
    <col min="3335" max="3335" width="19.5703125" customWidth="1"/>
    <col min="3336" max="3336" width="28.42578125" customWidth="1"/>
    <col min="3566" max="3566" width="5.85546875" customWidth="1"/>
    <col min="3567" max="3567" width="11.85546875" customWidth="1"/>
    <col min="3568" max="3568" width="16.28515625" customWidth="1"/>
    <col min="3569" max="3569" width="20.140625" customWidth="1"/>
    <col min="3570" max="3570" width="0" hidden="1" customWidth="1"/>
    <col min="3571" max="3572" width="5.85546875" customWidth="1"/>
    <col min="3573" max="3573" width="39.28515625" customWidth="1"/>
    <col min="3574" max="3574" width="11.42578125" customWidth="1"/>
    <col min="3575" max="3575" width="11.7109375" customWidth="1"/>
    <col min="3576" max="3576" width="12.28515625" customWidth="1"/>
    <col min="3577" max="3577" width="12.7109375" customWidth="1"/>
    <col min="3578" max="3579" width="0" hidden="1" customWidth="1"/>
    <col min="3580" max="3580" width="14.42578125" customWidth="1"/>
    <col min="3581" max="3581" width="12.5703125" customWidth="1"/>
    <col min="3582" max="3582" width="11.42578125" customWidth="1"/>
    <col min="3583" max="3583" width="0" hidden="1" customWidth="1"/>
    <col min="3584" max="3585" width="11.42578125" customWidth="1"/>
    <col min="3586" max="3586" width="0" hidden="1" customWidth="1"/>
    <col min="3587" max="3587" width="13.85546875" customWidth="1"/>
    <col min="3588" max="3588" width="10.28515625" customWidth="1"/>
    <col min="3589" max="3589" width="15.85546875" customWidth="1"/>
    <col min="3590" max="3590" width="0" hidden="1" customWidth="1"/>
    <col min="3591" max="3591" width="19.5703125" customWidth="1"/>
    <col min="3592" max="3592" width="28.42578125" customWidth="1"/>
    <col min="3822" max="3822" width="5.85546875" customWidth="1"/>
    <col min="3823" max="3823" width="11.85546875" customWidth="1"/>
    <col min="3824" max="3824" width="16.28515625" customWidth="1"/>
    <col min="3825" max="3825" width="20.140625" customWidth="1"/>
    <col min="3826" max="3826" width="0" hidden="1" customWidth="1"/>
    <col min="3827" max="3828" width="5.85546875" customWidth="1"/>
    <col min="3829" max="3829" width="39.28515625" customWidth="1"/>
    <col min="3830" max="3830" width="11.42578125" customWidth="1"/>
    <col min="3831" max="3831" width="11.7109375" customWidth="1"/>
    <col min="3832" max="3832" width="12.28515625" customWidth="1"/>
    <col min="3833" max="3833" width="12.7109375" customWidth="1"/>
    <col min="3834" max="3835" width="0" hidden="1" customWidth="1"/>
    <col min="3836" max="3836" width="14.42578125" customWidth="1"/>
    <col min="3837" max="3837" width="12.5703125" customWidth="1"/>
    <col min="3838" max="3838" width="11.42578125" customWidth="1"/>
    <col min="3839" max="3839" width="0" hidden="1" customWidth="1"/>
    <col min="3840" max="3841" width="11.42578125" customWidth="1"/>
    <col min="3842" max="3842" width="0" hidden="1" customWidth="1"/>
    <col min="3843" max="3843" width="13.85546875" customWidth="1"/>
    <col min="3844" max="3844" width="10.28515625" customWidth="1"/>
    <col min="3845" max="3845" width="15.85546875" customWidth="1"/>
    <col min="3846" max="3846" width="0" hidden="1" customWidth="1"/>
    <col min="3847" max="3847" width="19.5703125" customWidth="1"/>
    <col min="3848" max="3848" width="28.42578125" customWidth="1"/>
    <col min="4078" max="4078" width="5.85546875" customWidth="1"/>
    <col min="4079" max="4079" width="11.85546875" customWidth="1"/>
    <col min="4080" max="4080" width="16.28515625" customWidth="1"/>
    <col min="4081" max="4081" width="20.140625" customWidth="1"/>
    <col min="4082" max="4082" width="0" hidden="1" customWidth="1"/>
    <col min="4083" max="4084" width="5.85546875" customWidth="1"/>
    <col min="4085" max="4085" width="39.28515625" customWidth="1"/>
    <col min="4086" max="4086" width="11.42578125" customWidth="1"/>
    <col min="4087" max="4087" width="11.7109375" customWidth="1"/>
    <col min="4088" max="4088" width="12.28515625" customWidth="1"/>
    <col min="4089" max="4089" width="12.7109375" customWidth="1"/>
    <col min="4090" max="4091" width="0" hidden="1" customWidth="1"/>
    <col min="4092" max="4092" width="14.42578125" customWidth="1"/>
    <col min="4093" max="4093" width="12.5703125" customWidth="1"/>
    <col min="4094" max="4094" width="11.42578125" customWidth="1"/>
    <col min="4095" max="4095" width="0" hidden="1" customWidth="1"/>
    <col min="4096" max="4097" width="11.42578125" customWidth="1"/>
    <col min="4098" max="4098" width="0" hidden="1" customWidth="1"/>
    <col min="4099" max="4099" width="13.85546875" customWidth="1"/>
    <col min="4100" max="4100" width="10.28515625" customWidth="1"/>
    <col min="4101" max="4101" width="15.85546875" customWidth="1"/>
    <col min="4102" max="4102" width="0" hidden="1" customWidth="1"/>
    <col min="4103" max="4103" width="19.5703125" customWidth="1"/>
    <col min="4104" max="4104" width="28.42578125" customWidth="1"/>
    <col min="4334" max="4334" width="5.85546875" customWidth="1"/>
    <col min="4335" max="4335" width="11.85546875" customWidth="1"/>
    <col min="4336" max="4336" width="16.28515625" customWidth="1"/>
    <col min="4337" max="4337" width="20.140625" customWidth="1"/>
    <col min="4338" max="4338" width="0" hidden="1" customWidth="1"/>
    <col min="4339" max="4340" width="5.85546875" customWidth="1"/>
    <col min="4341" max="4341" width="39.28515625" customWidth="1"/>
    <col min="4342" max="4342" width="11.42578125" customWidth="1"/>
    <col min="4343" max="4343" width="11.7109375" customWidth="1"/>
    <col min="4344" max="4344" width="12.28515625" customWidth="1"/>
    <col min="4345" max="4345" width="12.7109375" customWidth="1"/>
    <col min="4346" max="4347" width="0" hidden="1" customWidth="1"/>
    <col min="4348" max="4348" width="14.42578125" customWidth="1"/>
    <col min="4349" max="4349" width="12.5703125" customWidth="1"/>
    <col min="4350" max="4350" width="11.42578125" customWidth="1"/>
    <col min="4351" max="4351" width="0" hidden="1" customWidth="1"/>
    <col min="4352" max="4353" width="11.42578125" customWidth="1"/>
    <col min="4354" max="4354" width="0" hidden="1" customWidth="1"/>
    <col min="4355" max="4355" width="13.85546875" customWidth="1"/>
    <col min="4356" max="4356" width="10.28515625" customWidth="1"/>
    <col min="4357" max="4357" width="15.85546875" customWidth="1"/>
    <col min="4358" max="4358" width="0" hidden="1" customWidth="1"/>
    <col min="4359" max="4359" width="19.5703125" customWidth="1"/>
    <col min="4360" max="4360" width="28.42578125" customWidth="1"/>
    <col min="4590" max="4590" width="5.85546875" customWidth="1"/>
    <col min="4591" max="4591" width="11.85546875" customWidth="1"/>
    <col min="4592" max="4592" width="16.28515625" customWidth="1"/>
    <col min="4593" max="4593" width="20.140625" customWidth="1"/>
    <col min="4594" max="4594" width="0" hidden="1" customWidth="1"/>
    <col min="4595" max="4596" width="5.85546875" customWidth="1"/>
    <col min="4597" max="4597" width="39.28515625" customWidth="1"/>
    <col min="4598" max="4598" width="11.42578125" customWidth="1"/>
    <col min="4599" max="4599" width="11.7109375" customWidth="1"/>
    <col min="4600" max="4600" width="12.28515625" customWidth="1"/>
    <col min="4601" max="4601" width="12.7109375" customWidth="1"/>
    <col min="4602" max="4603" width="0" hidden="1" customWidth="1"/>
    <col min="4604" max="4604" width="14.42578125" customWidth="1"/>
    <col min="4605" max="4605" width="12.5703125" customWidth="1"/>
    <col min="4606" max="4606" width="11.42578125" customWidth="1"/>
    <col min="4607" max="4607" width="0" hidden="1" customWidth="1"/>
    <col min="4608" max="4609" width="11.42578125" customWidth="1"/>
    <col min="4610" max="4610" width="0" hidden="1" customWidth="1"/>
    <col min="4611" max="4611" width="13.85546875" customWidth="1"/>
    <col min="4612" max="4612" width="10.28515625" customWidth="1"/>
    <col min="4613" max="4613" width="15.85546875" customWidth="1"/>
    <col min="4614" max="4614" width="0" hidden="1" customWidth="1"/>
    <col min="4615" max="4615" width="19.5703125" customWidth="1"/>
    <col min="4616" max="4616" width="28.42578125" customWidth="1"/>
    <col min="4846" max="4846" width="5.85546875" customWidth="1"/>
    <col min="4847" max="4847" width="11.85546875" customWidth="1"/>
    <col min="4848" max="4848" width="16.28515625" customWidth="1"/>
    <col min="4849" max="4849" width="20.140625" customWidth="1"/>
    <col min="4850" max="4850" width="0" hidden="1" customWidth="1"/>
    <col min="4851" max="4852" width="5.85546875" customWidth="1"/>
    <col min="4853" max="4853" width="39.28515625" customWidth="1"/>
    <col min="4854" max="4854" width="11.42578125" customWidth="1"/>
    <col min="4855" max="4855" width="11.7109375" customWidth="1"/>
    <col min="4856" max="4856" width="12.28515625" customWidth="1"/>
    <col min="4857" max="4857" width="12.7109375" customWidth="1"/>
    <col min="4858" max="4859" width="0" hidden="1" customWidth="1"/>
    <col min="4860" max="4860" width="14.42578125" customWidth="1"/>
    <col min="4861" max="4861" width="12.5703125" customWidth="1"/>
    <col min="4862" max="4862" width="11.42578125" customWidth="1"/>
    <col min="4863" max="4863" width="0" hidden="1" customWidth="1"/>
    <col min="4864" max="4865" width="11.42578125" customWidth="1"/>
    <col min="4866" max="4866" width="0" hidden="1" customWidth="1"/>
    <col min="4867" max="4867" width="13.85546875" customWidth="1"/>
    <col min="4868" max="4868" width="10.28515625" customWidth="1"/>
    <col min="4869" max="4869" width="15.85546875" customWidth="1"/>
    <col min="4870" max="4870" width="0" hidden="1" customWidth="1"/>
    <col min="4871" max="4871" width="19.5703125" customWidth="1"/>
    <col min="4872" max="4872" width="28.42578125" customWidth="1"/>
    <col min="5102" max="5102" width="5.85546875" customWidth="1"/>
    <col min="5103" max="5103" width="11.85546875" customWidth="1"/>
    <col min="5104" max="5104" width="16.28515625" customWidth="1"/>
    <col min="5105" max="5105" width="20.140625" customWidth="1"/>
    <col min="5106" max="5106" width="0" hidden="1" customWidth="1"/>
    <col min="5107" max="5108" width="5.85546875" customWidth="1"/>
    <col min="5109" max="5109" width="39.28515625" customWidth="1"/>
    <col min="5110" max="5110" width="11.42578125" customWidth="1"/>
    <col min="5111" max="5111" width="11.7109375" customWidth="1"/>
    <col min="5112" max="5112" width="12.28515625" customWidth="1"/>
    <col min="5113" max="5113" width="12.7109375" customWidth="1"/>
    <col min="5114" max="5115" width="0" hidden="1" customWidth="1"/>
    <col min="5116" max="5116" width="14.42578125" customWidth="1"/>
    <col min="5117" max="5117" width="12.5703125" customWidth="1"/>
    <col min="5118" max="5118" width="11.42578125" customWidth="1"/>
    <col min="5119" max="5119" width="0" hidden="1" customWidth="1"/>
    <col min="5120" max="5121" width="11.42578125" customWidth="1"/>
    <col min="5122" max="5122" width="0" hidden="1" customWidth="1"/>
    <col min="5123" max="5123" width="13.85546875" customWidth="1"/>
    <col min="5124" max="5124" width="10.28515625" customWidth="1"/>
    <col min="5125" max="5125" width="15.85546875" customWidth="1"/>
    <col min="5126" max="5126" width="0" hidden="1" customWidth="1"/>
    <col min="5127" max="5127" width="19.5703125" customWidth="1"/>
    <col min="5128" max="5128" width="28.42578125" customWidth="1"/>
    <col min="5358" max="5358" width="5.85546875" customWidth="1"/>
    <col min="5359" max="5359" width="11.85546875" customWidth="1"/>
    <col min="5360" max="5360" width="16.28515625" customWidth="1"/>
    <col min="5361" max="5361" width="20.140625" customWidth="1"/>
    <col min="5362" max="5362" width="0" hidden="1" customWidth="1"/>
    <col min="5363" max="5364" width="5.85546875" customWidth="1"/>
    <col min="5365" max="5365" width="39.28515625" customWidth="1"/>
    <col min="5366" max="5366" width="11.42578125" customWidth="1"/>
    <col min="5367" max="5367" width="11.7109375" customWidth="1"/>
    <col min="5368" max="5368" width="12.28515625" customWidth="1"/>
    <col min="5369" max="5369" width="12.7109375" customWidth="1"/>
    <col min="5370" max="5371" width="0" hidden="1" customWidth="1"/>
    <col min="5372" max="5372" width="14.42578125" customWidth="1"/>
    <col min="5373" max="5373" width="12.5703125" customWidth="1"/>
    <col min="5374" max="5374" width="11.42578125" customWidth="1"/>
    <col min="5375" max="5375" width="0" hidden="1" customWidth="1"/>
    <col min="5376" max="5377" width="11.42578125" customWidth="1"/>
    <col min="5378" max="5378" width="0" hidden="1" customWidth="1"/>
    <col min="5379" max="5379" width="13.85546875" customWidth="1"/>
    <col min="5380" max="5380" width="10.28515625" customWidth="1"/>
    <col min="5381" max="5381" width="15.85546875" customWidth="1"/>
    <col min="5382" max="5382" width="0" hidden="1" customWidth="1"/>
    <col min="5383" max="5383" width="19.5703125" customWidth="1"/>
    <col min="5384" max="5384" width="28.42578125" customWidth="1"/>
    <col min="5614" max="5614" width="5.85546875" customWidth="1"/>
    <col min="5615" max="5615" width="11.85546875" customWidth="1"/>
    <col min="5616" max="5616" width="16.28515625" customWidth="1"/>
    <col min="5617" max="5617" width="20.140625" customWidth="1"/>
    <col min="5618" max="5618" width="0" hidden="1" customWidth="1"/>
    <col min="5619" max="5620" width="5.85546875" customWidth="1"/>
    <col min="5621" max="5621" width="39.28515625" customWidth="1"/>
    <col min="5622" max="5622" width="11.42578125" customWidth="1"/>
    <col min="5623" max="5623" width="11.7109375" customWidth="1"/>
    <col min="5624" max="5624" width="12.28515625" customWidth="1"/>
    <col min="5625" max="5625" width="12.7109375" customWidth="1"/>
    <col min="5626" max="5627" width="0" hidden="1" customWidth="1"/>
    <col min="5628" max="5628" width="14.42578125" customWidth="1"/>
    <col min="5629" max="5629" width="12.5703125" customWidth="1"/>
    <col min="5630" max="5630" width="11.42578125" customWidth="1"/>
    <col min="5631" max="5631" width="0" hidden="1" customWidth="1"/>
    <col min="5632" max="5633" width="11.42578125" customWidth="1"/>
    <col min="5634" max="5634" width="0" hidden="1" customWidth="1"/>
    <col min="5635" max="5635" width="13.85546875" customWidth="1"/>
    <col min="5636" max="5636" width="10.28515625" customWidth="1"/>
    <col min="5637" max="5637" width="15.85546875" customWidth="1"/>
    <col min="5638" max="5638" width="0" hidden="1" customWidth="1"/>
    <col min="5639" max="5639" width="19.5703125" customWidth="1"/>
    <col min="5640" max="5640" width="28.42578125" customWidth="1"/>
    <col min="5870" max="5870" width="5.85546875" customWidth="1"/>
    <col min="5871" max="5871" width="11.85546875" customWidth="1"/>
    <col min="5872" max="5872" width="16.28515625" customWidth="1"/>
    <col min="5873" max="5873" width="20.140625" customWidth="1"/>
    <col min="5874" max="5874" width="0" hidden="1" customWidth="1"/>
    <col min="5875" max="5876" width="5.85546875" customWidth="1"/>
    <col min="5877" max="5877" width="39.28515625" customWidth="1"/>
    <col min="5878" max="5878" width="11.42578125" customWidth="1"/>
    <col min="5879" max="5879" width="11.7109375" customWidth="1"/>
    <col min="5880" max="5880" width="12.28515625" customWidth="1"/>
    <col min="5881" max="5881" width="12.7109375" customWidth="1"/>
    <col min="5882" max="5883" width="0" hidden="1" customWidth="1"/>
    <col min="5884" max="5884" width="14.42578125" customWidth="1"/>
    <col min="5885" max="5885" width="12.5703125" customWidth="1"/>
    <col min="5886" max="5886" width="11.42578125" customWidth="1"/>
    <col min="5887" max="5887" width="0" hidden="1" customWidth="1"/>
    <col min="5888" max="5889" width="11.42578125" customWidth="1"/>
    <col min="5890" max="5890" width="0" hidden="1" customWidth="1"/>
    <col min="5891" max="5891" width="13.85546875" customWidth="1"/>
    <col min="5892" max="5892" width="10.28515625" customWidth="1"/>
    <col min="5893" max="5893" width="15.85546875" customWidth="1"/>
    <col min="5894" max="5894" width="0" hidden="1" customWidth="1"/>
    <col min="5895" max="5895" width="19.5703125" customWidth="1"/>
    <col min="5896" max="5896" width="28.42578125" customWidth="1"/>
    <col min="6126" max="6126" width="5.85546875" customWidth="1"/>
    <col min="6127" max="6127" width="11.85546875" customWidth="1"/>
    <col min="6128" max="6128" width="16.28515625" customWidth="1"/>
    <col min="6129" max="6129" width="20.140625" customWidth="1"/>
    <col min="6130" max="6130" width="0" hidden="1" customWidth="1"/>
    <col min="6131" max="6132" width="5.85546875" customWidth="1"/>
    <col min="6133" max="6133" width="39.28515625" customWidth="1"/>
    <col min="6134" max="6134" width="11.42578125" customWidth="1"/>
    <col min="6135" max="6135" width="11.7109375" customWidth="1"/>
    <col min="6136" max="6136" width="12.28515625" customWidth="1"/>
    <col min="6137" max="6137" width="12.7109375" customWidth="1"/>
    <col min="6138" max="6139" width="0" hidden="1" customWidth="1"/>
    <col min="6140" max="6140" width="14.42578125" customWidth="1"/>
    <col min="6141" max="6141" width="12.5703125" customWidth="1"/>
    <col min="6142" max="6142" width="11.42578125" customWidth="1"/>
    <col min="6143" max="6143" width="0" hidden="1" customWidth="1"/>
    <col min="6144" max="6145" width="11.42578125" customWidth="1"/>
    <col min="6146" max="6146" width="0" hidden="1" customWidth="1"/>
    <col min="6147" max="6147" width="13.85546875" customWidth="1"/>
    <col min="6148" max="6148" width="10.28515625" customWidth="1"/>
    <col min="6149" max="6149" width="15.85546875" customWidth="1"/>
    <col min="6150" max="6150" width="0" hidden="1" customWidth="1"/>
    <col min="6151" max="6151" width="19.5703125" customWidth="1"/>
    <col min="6152" max="6152" width="28.42578125" customWidth="1"/>
    <col min="6382" max="6382" width="5.85546875" customWidth="1"/>
    <col min="6383" max="6383" width="11.85546875" customWidth="1"/>
    <col min="6384" max="6384" width="16.28515625" customWidth="1"/>
    <col min="6385" max="6385" width="20.140625" customWidth="1"/>
    <col min="6386" max="6386" width="0" hidden="1" customWidth="1"/>
    <col min="6387" max="6388" width="5.85546875" customWidth="1"/>
    <col min="6389" max="6389" width="39.28515625" customWidth="1"/>
    <col min="6390" max="6390" width="11.42578125" customWidth="1"/>
    <col min="6391" max="6391" width="11.7109375" customWidth="1"/>
    <col min="6392" max="6392" width="12.28515625" customWidth="1"/>
    <col min="6393" max="6393" width="12.7109375" customWidth="1"/>
    <col min="6394" max="6395" width="0" hidden="1" customWidth="1"/>
    <col min="6396" max="6396" width="14.42578125" customWidth="1"/>
    <col min="6397" max="6397" width="12.5703125" customWidth="1"/>
    <col min="6398" max="6398" width="11.42578125" customWidth="1"/>
    <col min="6399" max="6399" width="0" hidden="1" customWidth="1"/>
    <col min="6400" max="6401" width="11.42578125" customWidth="1"/>
    <col min="6402" max="6402" width="0" hidden="1" customWidth="1"/>
    <col min="6403" max="6403" width="13.85546875" customWidth="1"/>
    <col min="6404" max="6404" width="10.28515625" customWidth="1"/>
    <col min="6405" max="6405" width="15.85546875" customWidth="1"/>
    <col min="6406" max="6406" width="0" hidden="1" customWidth="1"/>
    <col min="6407" max="6407" width="19.5703125" customWidth="1"/>
    <col min="6408" max="6408" width="28.42578125" customWidth="1"/>
    <col min="6638" max="6638" width="5.85546875" customWidth="1"/>
    <col min="6639" max="6639" width="11.85546875" customWidth="1"/>
    <col min="6640" max="6640" width="16.28515625" customWidth="1"/>
    <col min="6641" max="6641" width="20.140625" customWidth="1"/>
    <col min="6642" max="6642" width="0" hidden="1" customWidth="1"/>
    <col min="6643" max="6644" width="5.85546875" customWidth="1"/>
    <col min="6645" max="6645" width="39.28515625" customWidth="1"/>
    <col min="6646" max="6646" width="11.42578125" customWidth="1"/>
    <col min="6647" max="6647" width="11.7109375" customWidth="1"/>
    <col min="6648" max="6648" width="12.28515625" customWidth="1"/>
    <col min="6649" max="6649" width="12.7109375" customWidth="1"/>
    <col min="6650" max="6651" width="0" hidden="1" customWidth="1"/>
    <col min="6652" max="6652" width="14.42578125" customWidth="1"/>
    <col min="6653" max="6653" width="12.5703125" customWidth="1"/>
    <col min="6654" max="6654" width="11.42578125" customWidth="1"/>
    <col min="6655" max="6655" width="0" hidden="1" customWidth="1"/>
    <col min="6656" max="6657" width="11.42578125" customWidth="1"/>
    <col min="6658" max="6658" width="0" hidden="1" customWidth="1"/>
    <col min="6659" max="6659" width="13.85546875" customWidth="1"/>
    <col min="6660" max="6660" width="10.28515625" customWidth="1"/>
    <col min="6661" max="6661" width="15.85546875" customWidth="1"/>
    <col min="6662" max="6662" width="0" hidden="1" customWidth="1"/>
    <col min="6663" max="6663" width="19.5703125" customWidth="1"/>
    <col min="6664" max="6664" width="28.42578125" customWidth="1"/>
    <col min="6894" max="6894" width="5.85546875" customWidth="1"/>
    <col min="6895" max="6895" width="11.85546875" customWidth="1"/>
    <col min="6896" max="6896" width="16.28515625" customWidth="1"/>
    <col min="6897" max="6897" width="20.140625" customWidth="1"/>
    <col min="6898" max="6898" width="0" hidden="1" customWidth="1"/>
    <col min="6899" max="6900" width="5.85546875" customWidth="1"/>
    <col min="6901" max="6901" width="39.28515625" customWidth="1"/>
    <col min="6902" max="6902" width="11.42578125" customWidth="1"/>
    <col min="6903" max="6903" width="11.7109375" customWidth="1"/>
    <col min="6904" max="6904" width="12.28515625" customWidth="1"/>
    <col min="6905" max="6905" width="12.7109375" customWidth="1"/>
    <col min="6906" max="6907" width="0" hidden="1" customWidth="1"/>
    <col min="6908" max="6908" width="14.42578125" customWidth="1"/>
    <col min="6909" max="6909" width="12.5703125" customWidth="1"/>
    <col min="6910" max="6910" width="11.42578125" customWidth="1"/>
    <col min="6911" max="6911" width="0" hidden="1" customWidth="1"/>
    <col min="6912" max="6913" width="11.42578125" customWidth="1"/>
    <col min="6914" max="6914" width="0" hidden="1" customWidth="1"/>
    <col min="6915" max="6915" width="13.85546875" customWidth="1"/>
    <col min="6916" max="6916" width="10.28515625" customWidth="1"/>
    <col min="6917" max="6917" width="15.85546875" customWidth="1"/>
    <col min="6918" max="6918" width="0" hidden="1" customWidth="1"/>
    <col min="6919" max="6919" width="19.5703125" customWidth="1"/>
    <col min="6920" max="6920" width="28.42578125" customWidth="1"/>
    <col min="7150" max="7150" width="5.85546875" customWidth="1"/>
    <col min="7151" max="7151" width="11.85546875" customWidth="1"/>
    <col min="7152" max="7152" width="16.28515625" customWidth="1"/>
    <col min="7153" max="7153" width="20.140625" customWidth="1"/>
    <col min="7154" max="7154" width="0" hidden="1" customWidth="1"/>
    <col min="7155" max="7156" width="5.85546875" customWidth="1"/>
    <col min="7157" max="7157" width="39.28515625" customWidth="1"/>
    <col min="7158" max="7158" width="11.42578125" customWidth="1"/>
    <col min="7159" max="7159" width="11.7109375" customWidth="1"/>
    <col min="7160" max="7160" width="12.28515625" customWidth="1"/>
    <col min="7161" max="7161" width="12.7109375" customWidth="1"/>
    <col min="7162" max="7163" width="0" hidden="1" customWidth="1"/>
    <col min="7164" max="7164" width="14.42578125" customWidth="1"/>
    <col min="7165" max="7165" width="12.5703125" customWidth="1"/>
    <col min="7166" max="7166" width="11.42578125" customWidth="1"/>
    <col min="7167" max="7167" width="0" hidden="1" customWidth="1"/>
    <col min="7168" max="7169" width="11.42578125" customWidth="1"/>
    <col min="7170" max="7170" width="0" hidden="1" customWidth="1"/>
    <col min="7171" max="7171" width="13.85546875" customWidth="1"/>
    <col min="7172" max="7172" width="10.28515625" customWidth="1"/>
    <col min="7173" max="7173" width="15.85546875" customWidth="1"/>
    <col min="7174" max="7174" width="0" hidden="1" customWidth="1"/>
    <col min="7175" max="7175" width="19.5703125" customWidth="1"/>
    <col min="7176" max="7176" width="28.42578125" customWidth="1"/>
    <col min="7406" max="7406" width="5.85546875" customWidth="1"/>
    <col min="7407" max="7407" width="11.85546875" customWidth="1"/>
    <col min="7408" max="7408" width="16.28515625" customWidth="1"/>
    <col min="7409" max="7409" width="20.140625" customWidth="1"/>
    <col min="7410" max="7410" width="0" hidden="1" customWidth="1"/>
    <col min="7411" max="7412" width="5.85546875" customWidth="1"/>
    <col min="7413" max="7413" width="39.28515625" customWidth="1"/>
    <col min="7414" max="7414" width="11.42578125" customWidth="1"/>
    <col min="7415" max="7415" width="11.7109375" customWidth="1"/>
    <col min="7416" max="7416" width="12.28515625" customWidth="1"/>
    <col min="7417" max="7417" width="12.7109375" customWidth="1"/>
    <col min="7418" max="7419" width="0" hidden="1" customWidth="1"/>
    <col min="7420" max="7420" width="14.42578125" customWidth="1"/>
    <col min="7421" max="7421" width="12.5703125" customWidth="1"/>
    <col min="7422" max="7422" width="11.42578125" customWidth="1"/>
    <col min="7423" max="7423" width="0" hidden="1" customWidth="1"/>
    <col min="7424" max="7425" width="11.42578125" customWidth="1"/>
    <col min="7426" max="7426" width="0" hidden="1" customWidth="1"/>
    <col min="7427" max="7427" width="13.85546875" customWidth="1"/>
    <col min="7428" max="7428" width="10.28515625" customWidth="1"/>
    <col min="7429" max="7429" width="15.85546875" customWidth="1"/>
    <col min="7430" max="7430" width="0" hidden="1" customWidth="1"/>
    <col min="7431" max="7431" width="19.5703125" customWidth="1"/>
    <col min="7432" max="7432" width="28.42578125" customWidth="1"/>
    <col min="7662" max="7662" width="5.85546875" customWidth="1"/>
    <col min="7663" max="7663" width="11.85546875" customWidth="1"/>
    <col min="7664" max="7664" width="16.28515625" customWidth="1"/>
    <col min="7665" max="7665" width="20.140625" customWidth="1"/>
    <col min="7666" max="7666" width="0" hidden="1" customWidth="1"/>
    <col min="7667" max="7668" width="5.85546875" customWidth="1"/>
    <col min="7669" max="7669" width="39.28515625" customWidth="1"/>
    <col min="7670" max="7670" width="11.42578125" customWidth="1"/>
    <col min="7671" max="7671" width="11.7109375" customWidth="1"/>
    <col min="7672" max="7672" width="12.28515625" customWidth="1"/>
    <col min="7673" max="7673" width="12.7109375" customWidth="1"/>
    <col min="7674" max="7675" width="0" hidden="1" customWidth="1"/>
    <col min="7676" max="7676" width="14.42578125" customWidth="1"/>
    <col min="7677" max="7677" width="12.5703125" customWidth="1"/>
    <col min="7678" max="7678" width="11.42578125" customWidth="1"/>
    <col min="7679" max="7679" width="0" hidden="1" customWidth="1"/>
    <col min="7680" max="7681" width="11.42578125" customWidth="1"/>
    <col min="7682" max="7682" width="0" hidden="1" customWidth="1"/>
    <col min="7683" max="7683" width="13.85546875" customWidth="1"/>
    <col min="7684" max="7684" width="10.28515625" customWidth="1"/>
    <col min="7685" max="7685" width="15.85546875" customWidth="1"/>
    <col min="7686" max="7686" width="0" hidden="1" customWidth="1"/>
    <col min="7687" max="7687" width="19.5703125" customWidth="1"/>
    <col min="7688" max="7688" width="28.42578125" customWidth="1"/>
    <col min="7918" max="7918" width="5.85546875" customWidth="1"/>
    <col min="7919" max="7919" width="11.85546875" customWidth="1"/>
    <col min="7920" max="7920" width="16.28515625" customWidth="1"/>
    <col min="7921" max="7921" width="20.140625" customWidth="1"/>
    <col min="7922" max="7922" width="0" hidden="1" customWidth="1"/>
    <col min="7923" max="7924" width="5.85546875" customWidth="1"/>
    <col min="7925" max="7925" width="39.28515625" customWidth="1"/>
    <col min="7926" max="7926" width="11.42578125" customWidth="1"/>
    <col min="7927" max="7927" width="11.7109375" customWidth="1"/>
    <col min="7928" max="7928" width="12.28515625" customWidth="1"/>
    <col min="7929" max="7929" width="12.7109375" customWidth="1"/>
    <col min="7930" max="7931" width="0" hidden="1" customWidth="1"/>
    <col min="7932" max="7932" width="14.42578125" customWidth="1"/>
    <col min="7933" max="7933" width="12.5703125" customWidth="1"/>
    <col min="7934" max="7934" width="11.42578125" customWidth="1"/>
    <col min="7935" max="7935" width="0" hidden="1" customWidth="1"/>
    <col min="7936" max="7937" width="11.42578125" customWidth="1"/>
    <col min="7938" max="7938" width="0" hidden="1" customWidth="1"/>
    <col min="7939" max="7939" width="13.85546875" customWidth="1"/>
    <col min="7940" max="7940" width="10.28515625" customWidth="1"/>
    <col min="7941" max="7941" width="15.85546875" customWidth="1"/>
    <col min="7942" max="7942" width="0" hidden="1" customWidth="1"/>
    <col min="7943" max="7943" width="19.5703125" customWidth="1"/>
    <col min="7944" max="7944" width="28.42578125" customWidth="1"/>
    <col min="8174" max="8174" width="5.85546875" customWidth="1"/>
    <col min="8175" max="8175" width="11.85546875" customWidth="1"/>
    <col min="8176" max="8176" width="16.28515625" customWidth="1"/>
    <col min="8177" max="8177" width="20.140625" customWidth="1"/>
    <col min="8178" max="8178" width="0" hidden="1" customWidth="1"/>
    <col min="8179" max="8180" width="5.85546875" customWidth="1"/>
    <col min="8181" max="8181" width="39.28515625" customWidth="1"/>
    <col min="8182" max="8182" width="11.42578125" customWidth="1"/>
    <col min="8183" max="8183" width="11.7109375" customWidth="1"/>
    <col min="8184" max="8184" width="12.28515625" customWidth="1"/>
    <col min="8185" max="8185" width="12.7109375" customWidth="1"/>
    <col min="8186" max="8187" width="0" hidden="1" customWidth="1"/>
    <col min="8188" max="8188" width="14.42578125" customWidth="1"/>
    <col min="8189" max="8189" width="12.5703125" customWidth="1"/>
    <col min="8190" max="8190" width="11.42578125" customWidth="1"/>
    <col min="8191" max="8191" width="0" hidden="1" customWidth="1"/>
    <col min="8192" max="8193" width="11.42578125" customWidth="1"/>
    <col min="8194" max="8194" width="0" hidden="1" customWidth="1"/>
    <col min="8195" max="8195" width="13.85546875" customWidth="1"/>
    <col min="8196" max="8196" width="10.28515625" customWidth="1"/>
    <col min="8197" max="8197" width="15.85546875" customWidth="1"/>
    <col min="8198" max="8198" width="0" hidden="1" customWidth="1"/>
    <col min="8199" max="8199" width="19.5703125" customWidth="1"/>
    <col min="8200" max="8200" width="28.42578125" customWidth="1"/>
    <col min="8430" max="8430" width="5.85546875" customWidth="1"/>
    <col min="8431" max="8431" width="11.85546875" customWidth="1"/>
    <col min="8432" max="8432" width="16.28515625" customWidth="1"/>
    <col min="8433" max="8433" width="20.140625" customWidth="1"/>
    <col min="8434" max="8434" width="0" hidden="1" customWidth="1"/>
    <col min="8435" max="8436" width="5.85546875" customWidth="1"/>
    <col min="8437" max="8437" width="39.28515625" customWidth="1"/>
    <col min="8438" max="8438" width="11.42578125" customWidth="1"/>
    <col min="8439" max="8439" width="11.7109375" customWidth="1"/>
    <col min="8440" max="8440" width="12.28515625" customWidth="1"/>
    <col min="8441" max="8441" width="12.7109375" customWidth="1"/>
    <col min="8442" max="8443" width="0" hidden="1" customWidth="1"/>
    <col min="8444" max="8444" width="14.42578125" customWidth="1"/>
    <col min="8445" max="8445" width="12.5703125" customWidth="1"/>
    <col min="8446" max="8446" width="11.42578125" customWidth="1"/>
    <col min="8447" max="8447" width="0" hidden="1" customWidth="1"/>
    <col min="8448" max="8449" width="11.42578125" customWidth="1"/>
    <col min="8450" max="8450" width="0" hidden="1" customWidth="1"/>
    <col min="8451" max="8451" width="13.85546875" customWidth="1"/>
    <col min="8452" max="8452" width="10.28515625" customWidth="1"/>
    <col min="8453" max="8453" width="15.85546875" customWidth="1"/>
    <col min="8454" max="8454" width="0" hidden="1" customWidth="1"/>
    <col min="8455" max="8455" width="19.5703125" customWidth="1"/>
    <col min="8456" max="8456" width="28.42578125" customWidth="1"/>
    <col min="8686" max="8686" width="5.85546875" customWidth="1"/>
    <col min="8687" max="8687" width="11.85546875" customWidth="1"/>
    <col min="8688" max="8688" width="16.28515625" customWidth="1"/>
    <col min="8689" max="8689" width="20.140625" customWidth="1"/>
    <col min="8690" max="8690" width="0" hidden="1" customWidth="1"/>
    <col min="8691" max="8692" width="5.85546875" customWidth="1"/>
    <col min="8693" max="8693" width="39.28515625" customWidth="1"/>
    <col min="8694" max="8694" width="11.42578125" customWidth="1"/>
    <col min="8695" max="8695" width="11.7109375" customWidth="1"/>
    <col min="8696" max="8696" width="12.28515625" customWidth="1"/>
    <col min="8697" max="8697" width="12.7109375" customWidth="1"/>
    <col min="8698" max="8699" width="0" hidden="1" customWidth="1"/>
    <col min="8700" max="8700" width="14.42578125" customWidth="1"/>
    <col min="8701" max="8701" width="12.5703125" customWidth="1"/>
    <col min="8702" max="8702" width="11.42578125" customWidth="1"/>
    <col min="8703" max="8703" width="0" hidden="1" customWidth="1"/>
    <col min="8704" max="8705" width="11.42578125" customWidth="1"/>
    <col min="8706" max="8706" width="0" hidden="1" customWidth="1"/>
    <col min="8707" max="8707" width="13.85546875" customWidth="1"/>
    <col min="8708" max="8708" width="10.28515625" customWidth="1"/>
    <col min="8709" max="8709" width="15.85546875" customWidth="1"/>
    <col min="8710" max="8710" width="0" hidden="1" customWidth="1"/>
    <col min="8711" max="8711" width="19.5703125" customWidth="1"/>
    <col min="8712" max="8712" width="28.42578125" customWidth="1"/>
    <col min="8942" max="8942" width="5.85546875" customWidth="1"/>
    <col min="8943" max="8943" width="11.85546875" customWidth="1"/>
    <col min="8944" max="8944" width="16.28515625" customWidth="1"/>
    <col min="8945" max="8945" width="20.140625" customWidth="1"/>
    <col min="8946" max="8946" width="0" hidden="1" customWidth="1"/>
    <col min="8947" max="8948" width="5.85546875" customWidth="1"/>
    <col min="8949" max="8949" width="39.28515625" customWidth="1"/>
    <col min="8950" max="8950" width="11.42578125" customWidth="1"/>
    <col min="8951" max="8951" width="11.7109375" customWidth="1"/>
    <col min="8952" max="8952" width="12.28515625" customWidth="1"/>
    <col min="8953" max="8953" width="12.7109375" customWidth="1"/>
    <col min="8954" max="8955" width="0" hidden="1" customWidth="1"/>
    <col min="8956" max="8956" width="14.42578125" customWidth="1"/>
    <col min="8957" max="8957" width="12.5703125" customWidth="1"/>
    <col min="8958" max="8958" width="11.42578125" customWidth="1"/>
    <col min="8959" max="8959" width="0" hidden="1" customWidth="1"/>
    <col min="8960" max="8961" width="11.42578125" customWidth="1"/>
    <col min="8962" max="8962" width="0" hidden="1" customWidth="1"/>
    <col min="8963" max="8963" width="13.85546875" customWidth="1"/>
    <col min="8964" max="8964" width="10.28515625" customWidth="1"/>
    <col min="8965" max="8965" width="15.85546875" customWidth="1"/>
    <col min="8966" max="8966" width="0" hidden="1" customWidth="1"/>
    <col min="8967" max="8967" width="19.5703125" customWidth="1"/>
    <col min="8968" max="8968" width="28.42578125" customWidth="1"/>
    <col min="9198" max="9198" width="5.85546875" customWidth="1"/>
    <col min="9199" max="9199" width="11.85546875" customWidth="1"/>
    <col min="9200" max="9200" width="16.28515625" customWidth="1"/>
    <col min="9201" max="9201" width="20.140625" customWidth="1"/>
    <col min="9202" max="9202" width="0" hidden="1" customWidth="1"/>
    <col min="9203" max="9204" width="5.85546875" customWidth="1"/>
    <col min="9205" max="9205" width="39.28515625" customWidth="1"/>
    <col min="9206" max="9206" width="11.42578125" customWidth="1"/>
    <col min="9207" max="9207" width="11.7109375" customWidth="1"/>
    <col min="9208" max="9208" width="12.28515625" customWidth="1"/>
    <col min="9209" max="9209" width="12.7109375" customWidth="1"/>
    <col min="9210" max="9211" width="0" hidden="1" customWidth="1"/>
    <col min="9212" max="9212" width="14.42578125" customWidth="1"/>
    <col min="9213" max="9213" width="12.5703125" customWidth="1"/>
    <col min="9214" max="9214" width="11.42578125" customWidth="1"/>
    <col min="9215" max="9215" width="0" hidden="1" customWidth="1"/>
    <col min="9216" max="9217" width="11.42578125" customWidth="1"/>
    <col min="9218" max="9218" width="0" hidden="1" customWidth="1"/>
    <col min="9219" max="9219" width="13.85546875" customWidth="1"/>
    <col min="9220" max="9220" width="10.28515625" customWidth="1"/>
    <col min="9221" max="9221" width="15.85546875" customWidth="1"/>
    <col min="9222" max="9222" width="0" hidden="1" customWidth="1"/>
    <col min="9223" max="9223" width="19.5703125" customWidth="1"/>
    <col min="9224" max="9224" width="28.42578125" customWidth="1"/>
    <col min="9454" max="9454" width="5.85546875" customWidth="1"/>
    <col min="9455" max="9455" width="11.85546875" customWidth="1"/>
    <col min="9456" max="9456" width="16.28515625" customWidth="1"/>
    <col min="9457" max="9457" width="20.140625" customWidth="1"/>
    <col min="9458" max="9458" width="0" hidden="1" customWidth="1"/>
    <col min="9459" max="9460" width="5.85546875" customWidth="1"/>
    <col min="9461" max="9461" width="39.28515625" customWidth="1"/>
    <col min="9462" max="9462" width="11.42578125" customWidth="1"/>
    <col min="9463" max="9463" width="11.7109375" customWidth="1"/>
    <col min="9464" max="9464" width="12.28515625" customWidth="1"/>
    <col min="9465" max="9465" width="12.7109375" customWidth="1"/>
    <col min="9466" max="9467" width="0" hidden="1" customWidth="1"/>
    <col min="9468" max="9468" width="14.42578125" customWidth="1"/>
    <col min="9469" max="9469" width="12.5703125" customWidth="1"/>
    <col min="9470" max="9470" width="11.42578125" customWidth="1"/>
    <col min="9471" max="9471" width="0" hidden="1" customWidth="1"/>
    <col min="9472" max="9473" width="11.42578125" customWidth="1"/>
    <col min="9474" max="9474" width="0" hidden="1" customWidth="1"/>
    <col min="9475" max="9475" width="13.85546875" customWidth="1"/>
    <col min="9476" max="9476" width="10.28515625" customWidth="1"/>
    <col min="9477" max="9477" width="15.85546875" customWidth="1"/>
    <col min="9478" max="9478" width="0" hidden="1" customWidth="1"/>
    <col min="9479" max="9479" width="19.5703125" customWidth="1"/>
    <col min="9480" max="9480" width="28.42578125" customWidth="1"/>
    <col min="9710" max="9710" width="5.85546875" customWidth="1"/>
    <col min="9711" max="9711" width="11.85546875" customWidth="1"/>
    <col min="9712" max="9712" width="16.28515625" customWidth="1"/>
    <col min="9713" max="9713" width="20.140625" customWidth="1"/>
    <col min="9714" max="9714" width="0" hidden="1" customWidth="1"/>
    <col min="9715" max="9716" width="5.85546875" customWidth="1"/>
    <col min="9717" max="9717" width="39.28515625" customWidth="1"/>
    <col min="9718" max="9718" width="11.42578125" customWidth="1"/>
    <col min="9719" max="9719" width="11.7109375" customWidth="1"/>
    <col min="9720" max="9720" width="12.28515625" customWidth="1"/>
    <col min="9721" max="9721" width="12.7109375" customWidth="1"/>
    <col min="9722" max="9723" width="0" hidden="1" customWidth="1"/>
    <col min="9724" max="9724" width="14.42578125" customWidth="1"/>
    <col min="9725" max="9725" width="12.5703125" customWidth="1"/>
    <col min="9726" max="9726" width="11.42578125" customWidth="1"/>
    <col min="9727" max="9727" width="0" hidden="1" customWidth="1"/>
    <col min="9728" max="9729" width="11.42578125" customWidth="1"/>
    <col min="9730" max="9730" width="0" hidden="1" customWidth="1"/>
    <col min="9731" max="9731" width="13.85546875" customWidth="1"/>
    <col min="9732" max="9732" width="10.28515625" customWidth="1"/>
    <col min="9733" max="9733" width="15.85546875" customWidth="1"/>
    <col min="9734" max="9734" width="0" hidden="1" customWidth="1"/>
    <col min="9735" max="9735" width="19.5703125" customWidth="1"/>
    <col min="9736" max="9736" width="28.42578125" customWidth="1"/>
    <col min="9966" max="9966" width="5.85546875" customWidth="1"/>
    <col min="9967" max="9967" width="11.85546875" customWidth="1"/>
    <col min="9968" max="9968" width="16.28515625" customWidth="1"/>
    <col min="9969" max="9969" width="20.140625" customWidth="1"/>
    <col min="9970" max="9970" width="0" hidden="1" customWidth="1"/>
    <col min="9971" max="9972" width="5.85546875" customWidth="1"/>
    <col min="9973" max="9973" width="39.28515625" customWidth="1"/>
    <col min="9974" max="9974" width="11.42578125" customWidth="1"/>
    <col min="9975" max="9975" width="11.7109375" customWidth="1"/>
    <col min="9976" max="9976" width="12.28515625" customWidth="1"/>
    <col min="9977" max="9977" width="12.7109375" customWidth="1"/>
    <col min="9978" max="9979" width="0" hidden="1" customWidth="1"/>
    <col min="9980" max="9980" width="14.42578125" customWidth="1"/>
    <col min="9981" max="9981" width="12.5703125" customWidth="1"/>
    <col min="9982" max="9982" width="11.42578125" customWidth="1"/>
    <col min="9983" max="9983" width="0" hidden="1" customWidth="1"/>
    <col min="9984" max="9985" width="11.42578125" customWidth="1"/>
    <col min="9986" max="9986" width="0" hidden="1" customWidth="1"/>
    <col min="9987" max="9987" width="13.85546875" customWidth="1"/>
    <col min="9988" max="9988" width="10.28515625" customWidth="1"/>
    <col min="9989" max="9989" width="15.85546875" customWidth="1"/>
    <col min="9990" max="9990" width="0" hidden="1" customWidth="1"/>
    <col min="9991" max="9991" width="19.5703125" customWidth="1"/>
    <col min="9992" max="9992" width="28.42578125" customWidth="1"/>
    <col min="10222" max="10222" width="5.85546875" customWidth="1"/>
    <col min="10223" max="10223" width="11.85546875" customWidth="1"/>
    <col min="10224" max="10224" width="16.28515625" customWidth="1"/>
    <col min="10225" max="10225" width="20.140625" customWidth="1"/>
    <col min="10226" max="10226" width="0" hidden="1" customWidth="1"/>
    <col min="10227" max="10228" width="5.85546875" customWidth="1"/>
    <col min="10229" max="10229" width="39.28515625" customWidth="1"/>
    <col min="10230" max="10230" width="11.42578125" customWidth="1"/>
    <col min="10231" max="10231" width="11.7109375" customWidth="1"/>
    <col min="10232" max="10232" width="12.28515625" customWidth="1"/>
    <col min="10233" max="10233" width="12.7109375" customWidth="1"/>
    <col min="10234" max="10235" width="0" hidden="1" customWidth="1"/>
    <col min="10236" max="10236" width="14.42578125" customWidth="1"/>
    <col min="10237" max="10237" width="12.5703125" customWidth="1"/>
    <col min="10238" max="10238" width="11.42578125" customWidth="1"/>
    <col min="10239" max="10239" width="0" hidden="1" customWidth="1"/>
    <col min="10240" max="10241" width="11.42578125" customWidth="1"/>
    <col min="10242" max="10242" width="0" hidden="1" customWidth="1"/>
    <col min="10243" max="10243" width="13.85546875" customWidth="1"/>
    <col min="10244" max="10244" width="10.28515625" customWidth="1"/>
    <col min="10245" max="10245" width="15.85546875" customWidth="1"/>
    <col min="10246" max="10246" width="0" hidden="1" customWidth="1"/>
    <col min="10247" max="10247" width="19.5703125" customWidth="1"/>
    <col min="10248" max="10248" width="28.42578125" customWidth="1"/>
    <col min="10478" max="10478" width="5.85546875" customWidth="1"/>
    <col min="10479" max="10479" width="11.85546875" customWidth="1"/>
    <col min="10480" max="10480" width="16.28515625" customWidth="1"/>
    <col min="10481" max="10481" width="20.140625" customWidth="1"/>
    <col min="10482" max="10482" width="0" hidden="1" customWidth="1"/>
    <col min="10483" max="10484" width="5.85546875" customWidth="1"/>
    <col min="10485" max="10485" width="39.28515625" customWidth="1"/>
    <col min="10486" max="10486" width="11.42578125" customWidth="1"/>
    <col min="10487" max="10487" width="11.7109375" customWidth="1"/>
    <col min="10488" max="10488" width="12.28515625" customWidth="1"/>
    <col min="10489" max="10489" width="12.7109375" customWidth="1"/>
    <col min="10490" max="10491" width="0" hidden="1" customWidth="1"/>
    <col min="10492" max="10492" width="14.42578125" customWidth="1"/>
    <col min="10493" max="10493" width="12.5703125" customWidth="1"/>
    <col min="10494" max="10494" width="11.42578125" customWidth="1"/>
    <col min="10495" max="10495" width="0" hidden="1" customWidth="1"/>
    <col min="10496" max="10497" width="11.42578125" customWidth="1"/>
    <col min="10498" max="10498" width="0" hidden="1" customWidth="1"/>
    <col min="10499" max="10499" width="13.85546875" customWidth="1"/>
    <col min="10500" max="10500" width="10.28515625" customWidth="1"/>
    <col min="10501" max="10501" width="15.85546875" customWidth="1"/>
    <col min="10502" max="10502" width="0" hidden="1" customWidth="1"/>
    <col min="10503" max="10503" width="19.5703125" customWidth="1"/>
    <col min="10504" max="10504" width="28.42578125" customWidth="1"/>
    <col min="10734" max="10734" width="5.85546875" customWidth="1"/>
    <col min="10735" max="10735" width="11.85546875" customWidth="1"/>
    <col min="10736" max="10736" width="16.28515625" customWidth="1"/>
    <col min="10737" max="10737" width="20.140625" customWidth="1"/>
    <col min="10738" max="10738" width="0" hidden="1" customWidth="1"/>
    <col min="10739" max="10740" width="5.85546875" customWidth="1"/>
    <col min="10741" max="10741" width="39.28515625" customWidth="1"/>
    <col min="10742" max="10742" width="11.42578125" customWidth="1"/>
    <col min="10743" max="10743" width="11.7109375" customWidth="1"/>
    <col min="10744" max="10744" width="12.28515625" customWidth="1"/>
    <col min="10745" max="10745" width="12.7109375" customWidth="1"/>
    <col min="10746" max="10747" width="0" hidden="1" customWidth="1"/>
    <col min="10748" max="10748" width="14.42578125" customWidth="1"/>
    <col min="10749" max="10749" width="12.5703125" customWidth="1"/>
    <col min="10750" max="10750" width="11.42578125" customWidth="1"/>
    <col min="10751" max="10751" width="0" hidden="1" customWidth="1"/>
    <col min="10752" max="10753" width="11.42578125" customWidth="1"/>
    <col min="10754" max="10754" width="0" hidden="1" customWidth="1"/>
    <col min="10755" max="10755" width="13.85546875" customWidth="1"/>
    <col min="10756" max="10756" width="10.28515625" customWidth="1"/>
    <col min="10757" max="10757" width="15.85546875" customWidth="1"/>
    <col min="10758" max="10758" width="0" hidden="1" customWidth="1"/>
    <col min="10759" max="10759" width="19.5703125" customWidth="1"/>
    <col min="10760" max="10760" width="28.42578125" customWidth="1"/>
    <col min="10990" max="10990" width="5.85546875" customWidth="1"/>
    <col min="10991" max="10991" width="11.85546875" customWidth="1"/>
    <col min="10992" max="10992" width="16.28515625" customWidth="1"/>
    <col min="10993" max="10993" width="20.140625" customWidth="1"/>
    <col min="10994" max="10994" width="0" hidden="1" customWidth="1"/>
    <col min="10995" max="10996" width="5.85546875" customWidth="1"/>
    <col min="10997" max="10997" width="39.28515625" customWidth="1"/>
    <col min="10998" max="10998" width="11.42578125" customWidth="1"/>
    <col min="10999" max="10999" width="11.7109375" customWidth="1"/>
    <col min="11000" max="11000" width="12.28515625" customWidth="1"/>
    <col min="11001" max="11001" width="12.7109375" customWidth="1"/>
    <col min="11002" max="11003" width="0" hidden="1" customWidth="1"/>
    <col min="11004" max="11004" width="14.42578125" customWidth="1"/>
    <col min="11005" max="11005" width="12.5703125" customWidth="1"/>
    <col min="11006" max="11006" width="11.42578125" customWidth="1"/>
    <col min="11007" max="11007" width="0" hidden="1" customWidth="1"/>
    <col min="11008" max="11009" width="11.42578125" customWidth="1"/>
    <col min="11010" max="11010" width="0" hidden="1" customWidth="1"/>
    <col min="11011" max="11011" width="13.85546875" customWidth="1"/>
    <col min="11012" max="11012" width="10.28515625" customWidth="1"/>
    <col min="11013" max="11013" width="15.85546875" customWidth="1"/>
    <col min="11014" max="11014" width="0" hidden="1" customWidth="1"/>
    <col min="11015" max="11015" width="19.5703125" customWidth="1"/>
    <col min="11016" max="11016" width="28.42578125" customWidth="1"/>
    <col min="11246" max="11246" width="5.85546875" customWidth="1"/>
    <col min="11247" max="11247" width="11.85546875" customWidth="1"/>
    <col min="11248" max="11248" width="16.28515625" customWidth="1"/>
    <col min="11249" max="11249" width="20.140625" customWidth="1"/>
    <col min="11250" max="11250" width="0" hidden="1" customWidth="1"/>
    <col min="11251" max="11252" width="5.85546875" customWidth="1"/>
    <col min="11253" max="11253" width="39.28515625" customWidth="1"/>
    <col min="11254" max="11254" width="11.42578125" customWidth="1"/>
    <col min="11255" max="11255" width="11.7109375" customWidth="1"/>
    <col min="11256" max="11256" width="12.28515625" customWidth="1"/>
    <col min="11257" max="11257" width="12.7109375" customWidth="1"/>
    <col min="11258" max="11259" width="0" hidden="1" customWidth="1"/>
    <col min="11260" max="11260" width="14.42578125" customWidth="1"/>
    <col min="11261" max="11261" width="12.5703125" customWidth="1"/>
    <col min="11262" max="11262" width="11.42578125" customWidth="1"/>
    <col min="11263" max="11263" width="0" hidden="1" customWidth="1"/>
    <col min="11264" max="11265" width="11.42578125" customWidth="1"/>
    <col min="11266" max="11266" width="0" hidden="1" customWidth="1"/>
    <col min="11267" max="11267" width="13.85546875" customWidth="1"/>
    <col min="11268" max="11268" width="10.28515625" customWidth="1"/>
    <col min="11269" max="11269" width="15.85546875" customWidth="1"/>
    <col min="11270" max="11270" width="0" hidden="1" customWidth="1"/>
    <col min="11271" max="11271" width="19.5703125" customWidth="1"/>
    <col min="11272" max="11272" width="28.42578125" customWidth="1"/>
    <col min="11502" max="11502" width="5.85546875" customWidth="1"/>
    <col min="11503" max="11503" width="11.85546875" customWidth="1"/>
    <col min="11504" max="11504" width="16.28515625" customWidth="1"/>
    <col min="11505" max="11505" width="20.140625" customWidth="1"/>
    <col min="11506" max="11506" width="0" hidden="1" customWidth="1"/>
    <col min="11507" max="11508" width="5.85546875" customWidth="1"/>
    <col min="11509" max="11509" width="39.28515625" customWidth="1"/>
    <col min="11510" max="11510" width="11.42578125" customWidth="1"/>
    <col min="11511" max="11511" width="11.7109375" customWidth="1"/>
    <col min="11512" max="11512" width="12.28515625" customWidth="1"/>
    <col min="11513" max="11513" width="12.7109375" customWidth="1"/>
    <col min="11514" max="11515" width="0" hidden="1" customWidth="1"/>
    <col min="11516" max="11516" width="14.42578125" customWidth="1"/>
    <col min="11517" max="11517" width="12.5703125" customWidth="1"/>
    <col min="11518" max="11518" width="11.42578125" customWidth="1"/>
    <col min="11519" max="11519" width="0" hidden="1" customWidth="1"/>
    <col min="11520" max="11521" width="11.42578125" customWidth="1"/>
    <col min="11522" max="11522" width="0" hidden="1" customWidth="1"/>
    <col min="11523" max="11523" width="13.85546875" customWidth="1"/>
    <col min="11524" max="11524" width="10.28515625" customWidth="1"/>
    <col min="11525" max="11525" width="15.85546875" customWidth="1"/>
    <col min="11526" max="11526" width="0" hidden="1" customWidth="1"/>
    <col min="11527" max="11527" width="19.5703125" customWidth="1"/>
    <col min="11528" max="11528" width="28.42578125" customWidth="1"/>
    <col min="11758" max="11758" width="5.85546875" customWidth="1"/>
    <col min="11759" max="11759" width="11.85546875" customWidth="1"/>
    <col min="11760" max="11760" width="16.28515625" customWidth="1"/>
    <col min="11761" max="11761" width="20.140625" customWidth="1"/>
    <col min="11762" max="11762" width="0" hidden="1" customWidth="1"/>
    <col min="11763" max="11764" width="5.85546875" customWidth="1"/>
    <col min="11765" max="11765" width="39.28515625" customWidth="1"/>
    <col min="11766" max="11766" width="11.42578125" customWidth="1"/>
    <col min="11767" max="11767" width="11.7109375" customWidth="1"/>
    <col min="11768" max="11768" width="12.28515625" customWidth="1"/>
    <col min="11769" max="11769" width="12.7109375" customWidth="1"/>
    <col min="11770" max="11771" width="0" hidden="1" customWidth="1"/>
    <col min="11772" max="11772" width="14.42578125" customWidth="1"/>
    <col min="11773" max="11773" width="12.5703125" customWidth="1"/>
    <col min="11774" max="11774" width="11.42578125" customWidth="1"/>
    <col min="11775" max="11775" width="0" hidden="1" customWidth="1"/>
    <col min="11776" max="11777" width="11.42578125" customWidth="1"/>
    <col min="11778" max="11778" width="0" hidden="1" customWidth="1"/>
    <col min="11779" max="11779" width="13.85546875" customWidth="1"/>
    <col min="11780" max="11780" width="10.28515625" customWidth="1"/>
    <col min="11781" max="11781" width="15.85546875" customWidth="1"/>
    <col min="11782" max="11782" width="0" hidden="1" customWidth="1"/>
    <col min="11783" max="11783" width="19.5703125" customWidth="1"/>
    <col min="11784" max="11784" width="28.42578125" customWidth="1"/>
    <col min="12014" max="12014" width="5.85546875" customWidth="1"/>
    <col min="12015" max="12015" width="11.85546875" customWidth="1"/>
    <col min="12016" max="12016" width="16.28515625" customWidth="1"/>
    <col min="12017" max="12017" width="20.140625" customWidth="1"/>
    <col min="12018" max="12018" width="0" hidden="1" customWidth="1"/>
    <col min="12019" max="12020" width="5.85546875" customWidth="1"/>
    <col min="12021" max="12021" width="39.28515625" customWidth="1"/>
    <col min="12022" max="12022" width="11.42578125" customWidth="1"/>
    <col min="12023" max="12023" width="11.7109375" customWidth="1"/>
    <col min="12024" max="12024" width="12.28515625" customWidth="1"/>
    <col min="12025" max="12025" width="12.7109375" customWidth="1"/>
    <col min="12026" max="12027" width="0" hidden="1" customWidth="1"/>
    <col min="12028" max="12028" width="14.42578125" customWidth="1"/>
    <col min="12029" max="12029" width="12.5703125" customWidth="1"/>
    <col min="12030" max="12030" width="11.42578125" customWidth="1"/>
    <col min="12031" max="12031" width="0" hidden="1" customWidth="1"/>
    <col min="12032" max="12033" width="11.42578125" customWidth="1"/>
    <col min="12034" max="12034" width="0" hidden="1" customWidth="1"/>
    <col min="12035" max="12035" width="13.85546875" customWidth="1"/>
    <col min="12036" max="12036" width="10.28515625" customWidth="1"/>
    <col min="12037" max="12037" width="15.85546875" customWidth="1"/>
    <col min="12038" max="12038" width="0" hidden="1" customWidth="1"/>
    <col min="12039" max="12039" width="19.5703125" customWidth="1"/>
    <col min="12040" max="12040" width="28.42578125" customWidth="1"/>
    <col min="12270" max="12270" width="5.85546875" customWidth="1"/>
    <col min="12271" max="12271" width="11.85546875" customWidth="1"/>
    <col min="12272" max="12272" width="16.28515625" customWidth="1"/>
    <col min="12273" max="12273" width="20.140625" customWidth="1"/>
    <col min="12274" max="12274" width="0" hidden="1" customWidth="1"/>
    <col min="12275" max="12276" width="5.85546875" customWidth="1"/>
    <col min="12277" max="12277" width="39.28515625" customWidth="1"/>
    <col min="12278" max="12278" width="11.42578125" customWidth="1"/>
    <col min="12279" max="12279" width="11.7109375" customWidth="1"/>
    <col min="12280" max="12280" width="12.28515625" customWidth="1"/>
    <col min="12281" max="12281" width="12.7109375" customWidth="1"/>
    <col min="12282" max="12283" width="0" hidden="1" customWidth="1"/>
    <col min="12284" max="12284" width="14.42578125" customWidth="1"/>
    <col min="12285" max="12285" width="12.5703125" customWidth="1"/>
    <col min="12286" max="12286" width="11.42578125" customWidth="1"/>
    <col min="12287" max="12287" width="0" hidden="1" customWidth="1"/>
    <col min="12288" max="12289" width="11.42578125" customWidth="1"/>
    <col min="12290" max="12290" width="0" hidden="1" customWidth="1"/>
    <col min="12291" max="12291" width="13.85546875" customWidth="1"/>
    <col min="12292" max="12292" width="10.28515625" customWidth="1"/>
    <col min="12293" max="12293" width="15.85546875" customWidth="1"/>
    <col min="12294" max="12294" width="0" hidden="1" customWidth="1"/>
    <col min="12295" max="12295" width="19.5703125" customWidth="1"/>
    <col min="12296" max="12296" width="28.42578125" customWidth="1"/>
    <col min="12526" max="12526" width="5.85546875" customWidth="1"/>
    <col min="12527" max="12527" width="11.85546875" customWidth="1"/>
    <col min="12528" max="12528" width="16.28515625" customWidth="1"/>
    <col min="12529" max="12529" width="20.140625" customWidth="1"/>
    <col min="12530" max="12530" width="0" hidden="1" customWidth="1"/>
    <col min="12531" max="12532" width="5.85546875" customWidth="1"/>
    <col min="12533" max="12533" width="39.28515625" customWidth="1"/>
    <col min="12534" max="12534" width="11.42578125" customWidth="1"/>
    <col min="12535" max="12535" width="11.7109375" customWidth="1"/>
    <col min="12536" max="12536" width="12.28515625" customWidth="1"/>
    <col min="12537" max="12537" width="12.7109375" customWidth="1"/>
    <col min="12538" max="12539" width="0" hidden="1" customWidth="1"/>
    <col min="12540" max="12540" width="14.42578125" customWidth="1"/>
    <col min="12541" max="12541" width="12.5703125" customWidth="1"/>
    <col min="12542" max="12542" width="11.42578125" customWidth="1"/>
    <col min="12543" max="12543" width="0" hidden="1" customWidth="1"/>
    <col min="12544" max="12545" width="11.42578125" customWidth="1"/>
    <col min="12546" max="12546" width="0" hidden="1" customWidth="1"/>
    <col min="12547" max="12547" width="13.85546875" customWidth="1"/>
    <col min="12548" max="12548" width="10.28515625" customWidth="1"/>
    <col min="12549" max="12549" width="15.85546875" customWidth="1"/>
    <col min="12550" max="12550" width="0" hidden="1" customWidth="1"/>
    <col min="12551" max="12551" width="19.5703125" customWidth="1"/>
    <col min="12552" max="12552" width="28.42578125" customWidth="1"/>
    <col min="12782" max="12782" width="5.85546875" customWidth="1"/>
    <col min="12783" max="12783" width="11.85546875" customWidth="1"/>
    <col min="12784" max="12784" width="16.28515625" customWidth="1"/>
    <col min="12785" max="12785" width="20.140625" customWidth="1"/>
    <col min="12786" max="12786" width="0" hidden="1" customWidth="1"/>
    <col min="12787" max="12788" width="5.85546875" customWidth="1"/>
    <col min="12789" max="12789" width="39.28515625" customWidth="1"/>
    <col min="12790" max="12790" width="11.42578125" customWidth="1"/>
    <col min="12791" max="12791" width="11.7109375" customWidth="1"/>
    <col min="12792" max="12792" width="12.28515625" customWidth="1"/>
    <col min="12793" max="12793" width="12.7109375" customWidth="1"/>
    <col min="12794" max="12795" width="0" hidden="1" customWidth="1"/>
    <col min="12796" max="12796" width="14.42578125" customWidth="1"/>
    <col min="12797" max="12797" width="12.5703125" customWidth="1"/>
    <col min="12798" max="12798" width="11.42578125" customWidth="1"/>
    <col min="12799" max="12799" width="0" hidden="1" customWidth="1"/>
    <col min="12800" max="12801" width="11.42578125" customWidth="1"/>
    <col min="12802" max="12802" width="0" hidden="1" customWidth="1"/>
    <col min="12803" max="12803" width="13.85546875" customWidth="1"/>
    <col min="12804" max="12804" width="10.28515625" customWidth="1"/>
    <col min="12805" max="12805" width="15.85546875" customWidth="1"/>
    <col min="12806" max="12806" width="0" hidden="1" customWidth="1"/>
    <col min="12807" max="12807" width="19.5703125" customWidth="1"/>
    <col min="12808" max="12808" width="28.42578125" customWidth="1"/>
    <col min="13038" max="13038" width="5.85546875" customWidth="1"/>
    <col min="13039" max="13039" width="11.85546875" customWidth="1"/>
    <col min="13040" max="13040" width="16.28515625" customWidth="1"/>
    <col min="13041" max="13041" width="20.140625" customWidth="1"/>
    <col min="13042" max="13042" width="0" hidden="1" customWidth="1"/>
    <col min="13043" max="13044" width="5.85546875" customWidth="1"/>
    <col min="13045" max="13045" width="39.28515625" customWidth="1"/>
    <col min="13046" max="13046" width="11.42578125" customWidth="1"/>
    <col min="13047" max="13047" width="11.7109375" customWidth="1"/>
    <col min="13048" max="13048" width="12.28515625" customWidth="1"/>
    <col min="13049" max="13049" width="12.7109375" customWidth="1"/>
    <col min="13050" max="13051" width="0" hidden="1" customWidth="1"/>
    <col min="13052" max="13052" width="14.42578125" customWidth="1"/>
    <col min="13053" max="13053" width="12.5703125" customWidth="1"/>
    <col min="13054" max="13054" width="11.42578125" customWidth="1"/>
    <col min="13055" max="13055" width="0" hidden="1" customWidth="1"/>
    <col min="13056" max="13057" width="11.42578125" customWidth="1"/>
    <col min="13058" max="13058" width="0" hidden="1" customWidth="1"/>
    <col min="13059" max="13059" width="13.85546875" customWidth="1"/>
    <col min="13060" max="13060" width="10.28515625" customWidth="1"/>
    <col min="13061" max="13061" width="15.85546875" customWidth="1"/>
    <col min="13062" max="13062" width="0" hidden="1" customWidth="1"/>
    <col min="13063" max="13063" width="19.5703125" customWidth="1"/>
    <col min="13064" max="13064" width="28.42578125" customWidth="1"/>
    <col min="13294" max="13294" width="5.85546875" customWidth="1"/>
    <col min="13295" max="13295" width="11.85546875" customWidth="1"/>
    <col min="13296" max="13296" width="16.28515625" customWidth="1"/>
    <col min="13297" max="13297" width="20.140625" customWidth="1"/>
    <col min="13298" max="13298" width="0" hidden="1" customWidth="1"/>
    <col min="13299" max="13300" width="5.85546875" customWidth="1"/>
    <col min="13301" max="13301" width="39.28515625" customWidth="1"/>
    <col min="13302" max="13302" width="11.42578125" customWidth="1"/>
    <col min="13303" max="13303" width="11.7109375" customWidth="1"/>
    <col min="13304" max="13304" width="12.28515625" customWidth="1"/>
    <col min="13305" max="13305" width="12.7109375" customWidth="1"/>
    <col min="13306" max="13307" width="0" hidden="1" customWidth="1"/>
    <col min="13308" max="13308" width="14.42578125" customWidth="1"/>
    <col min="13309" max="13309" width="12.5703125" customWidth="1"/>
    <col min="13310" max="13310" width="11.42578125" customWidth="1"/>
    <col min="13311" max="13311" width="0" hidden="1" customWidth="1"/>
    <col min="13312" max="13313" width="11.42578125" customWidth="1"/>
    <col min="13314" max="13314" width="0" hidden="1" customWidth="1"/>
    <col min="13315" max="13315" width="13.85546875" customWidth="1"/>
    <col min="13316" max="13316" width="10.28515625" customWidth="1"/>
    <col min="13317" max="13317" width="15.85546875" customWidth="1"/>
    <col min="13318" max="13318" width="0" hidden="1" customWidth="1"/>
    <col min="13319" max="13319" width="19.5703125" customWidth="1"/>
    <col min="13320" max="13320" width="28.42578125" customWidth="1"/>
    <col min="13550" max="13550" width="5.85546875" customWidth="1"/>
    <col min="13551" max="13551" width="11.85546875" customWidth="1"/>
    <col min="13552" max="13552" width="16.28515625" customWidth="1"/>
    <col min="13553" max="13553" width="20.140625" customWidth="1"/>
    <col min="13554" max="13554" width="0" hidden="1" customWidth="1"/>
    <col min="13555" max="13556" width="5.85546875" customWidth="1"/>
    <col min="13557" max="13557" width="39.28515625" customWidth="1"/>
    <col min="13558" max="13558" width="11.42578125" customWidth="1"/>
    <col min="13559" max="13559" width="11.7109375" customWidth="1"/>
    <col min="13560" max="13560" width="12.28515625" customWidth="1"/>
    <col min="13561" max="13561" width="12.7109375" customWidth="1"/>
    <col min="13562" max="13563" width="0" hidden="1" customWidth="1"/>
    <col min="13564" max="13564" width="14.42578125" customWidth="1"/>
    <col min="13565" max="13565" width="12.5703125" customWidth="1"/>
    <col min="13566" max="13566" width="11.42578125" customWidth="1"/>
    <col min="13567" max="13567" width="0" hidden="1" customWidth="1"/>
    <col min="13568" max="13569" width="11.42578125" customWidth="1"/>
    <col min="13570" max="13570" width="0" hidden="1" customWidth="1"/>
    <col min="13571" max="13571" width="13.85546875" customWidth="1"/>
    <col min="13572" max="13572" width="10.28515625" customWidth="1"/>
    <col min="13573" max="13573" width="15.85546875" customWidth="1"/>
    <col min="13574" max="13574" width="0" hidden="1" customWidth="1"/>
    <col min="13575" max="13575" width="19.5703125" customWidth="1"/>
    <col min="13576" max="13576" width="28.42578125" customWidth="1"/>
    <col min="13806" max="13806" width="5.85546875" customWidth="1"/>
    <col min="13807" max="13807" width="11.85546875" customWidth="1"/>
    <col min="13808" max="13808" width="16.28515625" customWidth="1"/>
    <col min="13809" max="13809" width="20.140625" customWidth="1"/>
    <col min="13810" max="13810" width="0" hidden="1" customWidth="1"/>
    <col min="13811" max="13812" width="5.85546875" customWidth="1"/>
    <col min="13813" max="13813" width="39.28515625" customWidth="1"/>
    <col min="13814" max="13814" width="11.42578125" customWidth="1"/>
    <col min="13815" max="13815" width="11.7109375" customWidth="1"/>
    <col min="13816" max="13816" width="12.28515625" customWidth="1"/>
    <col min="13817" max="13817" width="12.7109375" customWidth="1"/>
    <col min="13818" max="13819" width="0" hidden="1" customWidth="1"/>
    <col min="13820" max="13820" width="14.42578125" customWidth="1"/>
    <col min="13821" max="13821" width="12.5703125" customWidth="1"/>
    <col min="13822" max="13822" width="11.42578125" customWidth="1"/>
    <col min="13823" max="13823" width="0" hidden="1" customWidth="1"/>
    <col min="13824" max="13825" width="11.42578125" customWidth="1"/>
    <col min="13826" max="13826" width="0" hidden="1" customWidth="1"/>
    <col min="13827" max="13827" width="13.85546875" customWidth="1"/>
    <col min="13828" max="13828" width="10.28515625" customWidth="1"/>
    <col min="13829" max="13829" width="15.85546875" customWidth="1"/>
    <col min="13830" max="13830" width="0" hidden="1" customWidth="1"/>
    <col min="13831" max="13831" width="19.5703125" customWidth="1"/>
    <col min="13832" max="13832" width="28.42578125" customWidth="1"/>
    <col min="14062" max="14062" width="5.85546875" customWidth="1"/>
    <col min="14063" max="14063" width="11.85546875" customWidth="1"/>
    <col min="14064" max="14064" width="16.28515625" customWidth="1"/>
    <col min="14065" max="14065" width="20.140625" customWidth="1"/>
    <col min="14066" max="14066" width="0" hidden="1" customWidth="1"/>
    <col min="14067" max="14068" width="5.85546875" customWidth="1"/>
    <col min="14069" max="14069" width="39.28515625" customWidth="1"/>
    <col min="14070" max="14070" width="11.42578125" customWidth="1"/>
    <col min="14071" max="14071" width="11.7109375" customWidth="1"/>
    <col min="14072" max="14072" width="12.28515625" customWidth="1"/>
    <col min="14073" max="14073" width="12.7109375" customWidth="1"/>
    <col min="14074" max="14075" width="0" hidden="1" customWidth="1"/>
    <col min="14076" max="14076" width="14.42578125" customWidth="1"/>
    <col min="14077" max="14077" width="12.5703125" customWidth="1"/>
    <col min="14078" max="14078" width="11.42578125" customWidth="1"/>
    <col min="14079" max="14079" width="0" hidden="1" customWidth="1"/>
    <col min="14080" max="14081" width="11.42578125" customWidth="1"/>
    <col min="14082" max="14082" width="0" hidden="1" customWidth="1"/>
    <col min="14083" max="14083" width="13.85546875" customWidth="1"/>
    <col min="14084" max="14084" width="10.28515625" customWidth="1"/>
    <col min="14085" max="14085" width="15.85546875" customWidth="1"/>
    <col min="14086" max="14086" width="0" hidden="1" customWidth="1"/>
    <col min="14087" max="14087" width="19.5703125" customWidth="1"/>
    <col min="14088" max="14088" width="28.42578125" customWidth="1"/>
    <col min="14318" max="14318" width="5.85546875" customWidth="1"/>
    <col min="14319" max="14319" width="11.85546875" customWidth="1"/>
    <col min="14320" max="14320" width="16.28515625" customWidth="1"/>
    <col min="14321" max="14321" width="20.140625" customWidth="1"/>
    <col min="14322" max="14322" width="0" hidden="1" customWidth="1"/>
    <col min="14323" max="14324" width="5.85546875" customWidth="1"/>
    <col min="14325" max="14325" width="39.28515625" customWidth="1"/>
    <col min="14326" max="14326" width="11.42578125" customWidth="1"/>
    <col min="14327" max="14327" width="11.7109375" customWidth="1"/>
    <col min="14328" max="14328" width="12.28515625" customWidth="1"/>
    <col min="14329" max="14329" width="12.7109375" customWidth="1"/>
    <col min="14330" max="14331" width="0" hidden="1" customWidth="1"/>
    <col min="14332" max="14332" width="14.42578125" customWidth="1"/>
    <col min="14333" max="14333" width="12.5703125" customWidth="1"/>
    <col min="14334" max="14334" width="11.42578125" customWidth="1"/>
    <col min="14335" max="14335" width="0" hidden="1" customWidth="1"/>
    <col min="14336" max="14337" width="11.42578125" customWidth="1"/>
    <col min="14338" max="14338" width="0" hidden="1" customWidth="1"/>
    <col min="14339" max="14339" width="13.85546875" customWidth="1"/>
    <col min="14340" max="14340" width="10.28515625" customWidth="1"/>
    <col min="14341" max="14341" width="15.85546875" customWidth="1"/>
    <col min="14342" max="14342" width="0" hidden="1" customWidth="1"/>
    <col min="14343" max="14343" width="19.5703125" customWidth="1"/>
    <col min="14344" max="14344" width="28.42578125" customWidth="1"/>
    <col min="14574" max="14574" width="5.85546875" customWidth="1"/>
    <col min="14575" max="14575" width="11.85546875" customWidth="1"/>
    <col min="14576" max="14576" width="16.28515625" customWidth="1"/>
    <col min="14577" max="14577" width="20.140625" customWidth="1"/>
    <col min="14578" max="14578" width="0" hidden="1" customWidth="1"/>
    <col min="14579" max="14580" width="5.85546875" customWidth="1"/>
    <col min="14581" max="14581" width="39.28515625" customWidth="1"/>
    <col min="14582" max="14582" width="11.42578125" customWidth="1"/>
    <col min="14583" max="14583" width="11.7109375" customWidth="1"/>
    <col min="14584" max="14584" width="12.28515625" customWidth="1"/>
    <col min="14585" max="14585" width="12.7109375" customWidth="1"/>
    <col min="14586" max="14587" width="0" hidden="1" customWidth="1"/>
    <col min="14588" max="14588" width="14.42578125" customWidth="1"/>
    <col min="14589" max="14589" width="12.5703125" customWidth="1"/>
    <col min="14590" max="14590" width="11.42578125" customWidth="1"/>
    <col min="14591" max="14591" width="0" hidden="1" customWidth="1"/>
    <col min="14592" max="14593" width="11.42578125" customWidth="1"/>
    <col min="14594" max="14594" width="0" hidden="1" customWidth="1"/>
    <col min="14595" max="14595" width="13.85546875" customWidth="1"/>
    <col min="14596" max="14596" width="10.28515625" customWidth="1"/>
    <col min="14597" max="14597" width="15.85546875" customWidth="1"/>
    <col min="14598" max="14598" width="0" hidden="1" customWidth="1"/>
    <col min="14599" max="14599" width="19.5703125" customWidth="1"/>
    <col min="14600" max="14600" width="28.42578125" customWidth="1"/>
    <col min="14830" max="14830" width="5.85546875" customWidth="1"/>
    <col min="14831" max="14831" width="11.85546875" customWidth="1"/>
    <col min="14832" max="14832" width="16.28515625" customWidth="1"/>
    <col min="14833" max="14833" width="20.140625" customWidth="1"/>
    <col min="14834" max="14834" width="0" hidden="1" customWidth="1"/>
    <col min="14835" max="14836" width="5.85546875" customWidth="1"/>
    <col min="14837" max="14837" width="39.28515625" customWidth="1"/>
    <col min="14838" max="14838" width="11.42578125" customWidth="1"/>
    <col min="14839" max="14839" width="11.7109375" customWidth="1"/>
    <col min="14840" max="14840" width="12.28515625" customWidth="1"/>
    <col min="14841" max="14841" width="12.7109375" customWidth="1"/>
    <col min="14842" max="14843" width="0" hidden="1" customWidth="1"/>
    <col min="14844" max="14844" width="14.42578125" customWidth="1"/>
    <col min="14845" max="14845" width="12.5703125" customWidth="1"/>
    <col min="14846" max="14846" width="11.42578125" customWidth="1"/>
    <col min="14847" max="14847" width="0" hidden="1" customWidth="1"/>
    <col min="14848" max="14849" width="11.42578125" customWidth="1"/>
    <col min="14850" max="14850" width="0" hidden="1" customWidth="1"/>
    <col min="14851" max="14851" width="13.85546875" customWidth="1"/>
    <col min="14852" max="14852" width="10.28515625" customWidth="1"/>
    <col min="14853" max="14853" width="15.85546875" customWidth="1"/>
    <col min="14854" max="14854" width="0" hidden="1" customWidth="1"/>
    <col min="14855" max="14855" width="19.5703125" customWidth="1"/>
    <col min="14856" max="14856" width="28.42578125" customWidth="1"/>
    <col min="15086" max="15086" width="5.85546875" customWidth="1"/>
    <col min="15087" max="15087" width="11.85546875" customWidth="1"/>
    <col min="15088" max="15088" width="16.28515625" customWidth="1"/>
    <col min="15089" max="15089" width="20.140625" customWidth="1"/>
    <col min="15090" max="15090" width="0" hidden="1" customWidth="1"/>
    <col min="15091" max="15092" width="5.85546875" customWidth="1"/>
    <col min="15093" max="15093" width="39.28515625" customWidth="1"/>
    <col min="15094" max="15094" width="11.42578125" customWidth="1"/>
    <col min="15095" max="15095" width="11.7109375" customWidth="1"/>
    <col min="15096" max="15096" width="12.28515625" customWidth="1"/>
    <col min="15097" max="15097" width="12.7109375" customWidth="1"/>
    <col min="15098" max="15099" width="0" hidden="1" customWidth="1"/>
    <col min="15100" max="15100" width="14.42578125" customWidth="1"/>
    <col min="15101" max="15101" width="12.5703125" customWidth="1"/>
    <col min="15102" max="15102" width="11.42578125" customWidth="1"/>
    <col min="15103" max="15103" width="0" hidden="1" customWidth="1"/>
    <col min="15104" max="15105" width="11.42578125" customWidth="1"/>
    <col min="15106" max="15106" width="0" hidden="1" customWidth="1"/>
    <col min="15107" max="15107" width="13.85546875" customWidth="1"/>
    <col min="15108" max="15108" width="10.28515625" customWidth="1"/>
    <col min="15109" max="15109" width="15.85546875" customWidth="1"/>
    <col min="15110" max="15110" width="0" hidden="1" customWidth="1"/>
    <col min="15111" max="15111" width="19.5703125" customWidth="1"/>
    <col min="15112" max="15112" width="28.42578125" customWidth="1"/>
    <col min="15342" max="15342" width="5.85546875" customWidth="1"/>
    <col min="15343" max="15343" width="11.85546875" customWidth="1"/>
    <col min="15344" max="15344" width="16.28515625" customWidth="1"/>
    <col min="15345" max="15345" width="20.140625" customWidth="1"/>
    <col min="15346" max="15346" width="0" hidden="1" customWidth="1"/>
    <col min="15347" max="15348" width="5.85546875" customWidth="1"/>
    <col min="15349" max="15349" width="39.28515625" customWidth="1"/>
    <col min="15350" max="15350" width="11.42578125" customWidth="1"/>
    <col min="15351" max="15351" width="11.7109375" customWidth="1"/>
    <col min="15352" max="15352" width="12.28515625" customWidth="1"/>
    <col min="15353" max="15353" width="12.7109375" customWidth="1"/>
    <col min="15354" max="15355" width="0" hidden="1" customWidth="1"/>
    <col min="15356" max="15356" width="14.42578125" customWidth="1"/>
    <col min="15357" max="15357" width="12.5703125" customWidth="1"/>
    <col min="15358" max="15358" width="11.42578125" customWidth="1"/>
    <col min="15359" max="15359" width="0" hidden="1" customWidth="1"/>
    <col min="15360" max="15361" width="11.42578125" customWidth="1"/>
    <col min="15362" max="15362" width="0" hidden="1" customWidth="1"/>
    <col min="15363" max="15363" width="13.85546875" customWidth="1"/>
    <col min="15364" max="15364" width="10.28515625" customWidth="1"/>
    <col min="15365" max="15365" width="15.85546875" customWidth="1"/>
    <col min="15366" max="15366" width="0" hidden="1" customWidth="1"/>
    <col min="15367" max="15367" width="19.5703125" customWidth="1"/>
    <col min="15368" max="15368" width="28.42578125" customWidth="1"/>
    <col min="15598" max="15598" width="5.85546875" customWidth="1"/>
    <col min="15599" max="15599" width="11.85546875" customWidth="1"/>
    <col min="15600" max="15600" width="16.28515625" customWidth="1"/>
    <col min="15601" max="15601" width="20.140625" customWidth="1"/>
    <col min="15602" max="15602" width="0" hidden="1" customWidth="1"/>
    <col min="15603" max="15604" width="5.85546875" customWidth="1"/>
    <col min="15605" max="15605" width="39.28515625" customWidth="1"/>
    <col min="15606" max="15606" width="11.42578125" customWidth="1"/>
    <col min="15607" max="15607" width="11.7109375" customWidth="1"/>
    <col min="15608" max="15608" width="12.28515625" customWidth="1"/>
    <col min="15609" max="15609" width="12.7109375" customWidth="1"/>
    <col min="15610" max="15611" width="0" hidden="1" customWidth="1"/>
    <col min="15612" max="15612" width="14.42578125" customWidth="1"/>
    <col min="15613" max="15613" width="12.5703125" customWidth="1"/>
    <col min="15614" max="15614" width="11.42578125" customWidth="1"/>
    <col min="15615" max="15615" width="0" hidden="1" customWidth="1"/>
    <col min="15616" max="15617" width="11.42578125" customWidth="1"/>
    <col min="15618" max="15618" width="0" hidden="1" customWidth="1"/>
    <col min="15619" max="15619" width="13.85546875" customWidth="1"/>
    <col min="15620" max="15620" width="10.28515625" customWidth="1"/>
    <col min="15621" max="15621" width="15.85546875" customWidth="1"/>
    <col min="15622" max="15622" width="0" hidden="1" customWidth="1"/>
    <col min="15623" max="15623" width="19.5703125" customWidth="1"/>
    <col min="15624" max="15624" width="28.42578125" customWidth="1"/>
    <col min="15854" max="15854" width="5.85546875" customWidth="1"/>
    <col min="15855" max="15855" width="11.85546875" customWidth="1"/>
    <col min="15856" max="15856" width="16.28515625" customWidth="1"/>
    <col min="15857" max="15857" width="20.140625" customWidth="1"/>
    <col min="15858" max="15858" width="0" hidden="1" customWidth="1"/>
    <col min="15859" max="15860" width="5.85546875" customWidth="1"/>
    <col min="15861" max="15861" width="39.28515625" customWidth="1"/>
    <col min="15862" max="15862" width="11.42578125" customWidth="1"/>
    <col min="15863" max="15863" width="11.7109375" customWidth="1"/>
    <col min="15864" max="15864" width="12.28515625" customWidth="1"/>
    <col min="15865" max="15865" width="12.7109375" customWidth="1"/>
    <col min="15866" max="15867" width="0" hidden="1" customWidth="1"/>
    <col min="15868" max="15868" width="14.42578125" customWidth="1"/>
    <col min="15869" max="15869" width="12.5703125" customWidth="1"/>
    <col min="15870" max="15870" width="11.42578125" customWidth="1"/>
    <col min="15871" max="15871" width="0" hidden="1" customWidth="1"/>
    <col min="15872" max="15873" width="11.42578125" customWidth="1"/>
    <col min="15874" max="15874" width="0" hidden="1" customWidth="1"/>
    <col min="15875" max="15875" width="13.85546875" customWidth="1"/>
    <col min="15876" max="15876" width="10.28515625" customWidth="1"/>
    <col min="15877" max="15877" width="15.85546875" customWidth="1"/>
    <col min="15878" max="15878" width="0" hidden="1" customWidth="1"/>
    <col min="15879" max="15879" width="19.5703125" customWidth="1"/>
    <col min="15880" max="15880" width="28.42578125" customWidth="1"/>
    <col min="16110" max="16110" width="5.85546875" customWidth="1"/>
    <col min="16111" max="16111" width="11.85546875" customWidth="1"/>
    <col min="16112" max="16112" width="16.28515625" customWidth="1"/>
    <col min="16113" max="16113" width="20.140625" customWidth="1"/>
    <col min="16114" max="16114" width="0" hidden="1" customWidth="1"/>
    <col min="16115" max="16116" width="5.85546875" customWidth="1"/>
    <col min="16117" max="16117" width="39.28515625" customWidth="1"/>
    <col min="16118" max="16118" width="11.42578125" customWidth="1"/>
    <col min="16119" max="16119" width="11.7109375" customWidth="1"/>
    <col min="16120" max="16120" width="12.28515625" customWidth="1"/>
    <col min="16121" max="16121" width="12.7109375" customWidth="1"/>
    <col min="16122" max="16123" width="0" hidden="1" customWidth="1"/>
    <col min="16124" max="16124" width="14.42578125" customWidth="1"/>
    <col min="16125" max="16125" width="12.5703125" customWidth="1"/>
    <col min="16126" max="16126" width="11.42578125" customWidth="1"/>
    <col min="16127" max="16127" width="0" hidden="1" customWidth="1"/>
    <col min="16128" max="16129" width="11.42578125" customWidth="1"/>
    <col min="16130" max="16130" width="0" hidden="1" customWidth="1"/>
    <col min="16131" max="16131" width="13.85546875" customWidth="1"/>
    <col min="16132" max="16132" width="10.28515625" customWidth="1"/>
    <col min="16133" max="16133" width="15.85546875" customWidth="1"/>
    <col min="16134" max="16134" width="0" hidden="1" customWidth="1"/>
    <col min="16135" max="16135" width="19.5703125" customWidth="1"/>
    <col min="16136" max="16136" width="28.42578125" customWidth="1"/>
  </cols>
  <sheetData>
    <row r="1" spans="1:221" s="7" customFormat="1" ht="15.75" x14ac:dyDescent="0.25">
      <c r="A1" s="1" t="s">
        <v>0</v>
      </c>
      <c r="B1" s="2"/>
      <c r="C1" s="3"/>
      <c r="D1" s="3"/>
      <c r="E1" s="3"/>
      <c r="F1" s="4"/>
      <c r="G1" s="4"/>
      <c r="H1" s="3"/>
      <c r="I1" s="69"/>
      <c r="J1" s="69"/>
      <c r="K1" s="72"/>
      <c r="L1" s="72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6"/>
    </row>
    <row r="2" spans="1:221" s="9" customFormat="1" ht="15.75" x14ac:dyDescent="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21" s="9" customFormat="1" ht="15.75" x14ac:dyDescent="0.25">
      <c r="A3" s="8" t="s">
        <v>2</v>
      </c>
      <c r="B3" s="10"/>
      <c r="C3" s="8"/>
      <c r="D3" s="8"/>
      <c r="E3" s="8"/>
      <c r="F3" s="8"/>
      <c r="G3" s="8"/>
      <c r="H3" s="11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58"/>
      <c r="W3" s="12"/>
      <c r="X3" s="8"/>
      <c r="Y3" s="8"/>
      <c r="Z3" s="8"/>
      <c r="AA3" s="13"/>
    </row>
    <row r="4" spans="1:221" s="9" customFormat="1" ht="15.75" x14ac:dyDescent="0.25">
      <c r="A4" s="8" t="s">
        <v>3</v>
      </c>
      <c r="B4" s="10"/>
      <c r="C4" s="8"/>
      <c r="D4" s="8"/>
      <c r="E4" s="8"/>
      <c r="F4" s="8"/>
      <c r="G4" s="8"/>
      <c r="H4" s="11"/>
      <c r="I4" s="69"/>
      <c r="J4" s="69"/>
      <c r="K4" s="69"/>
      <c r="L4" s="69"/>
      <c r="M4" s="8"/>
      <c r="N4" s="8"/>
      <c r="O4" s="8"/>
      <c r="P4" s="8"/>
      <c r="Q4" s="8"/>
      <c r="R4" s="8"/>
      <c r="S4" s="8"/>
      <c r="T4" s="8"/>
      <c r="U4" s="8"/>
      <c r="V4" s="58"/>
      <c r="W4" s="58"/>
      <c r="X4" s="8"/>
      <c r="Y4" s="8"/>
      <c r="Z4" s="8"/>
      <c r="AA4" s="13"/>
    </row>
    <row r="5" spans="1:221" s="9" customFormat="1" ht="20.25" x14ac:dyDescent="0.25">
      <c r="A5" s="14"/>
      <c r="B5" s="15"/>
      <c r="C5" s="14"/>
      <c r="D5" s="14"/>
      <c r="E5" s="14"/>
      <c r="F5" s="14"/>
      <c r="G5" s="14"/>
      <c r="H5" s="16"/>
      <c r="I5" s="70"/>
      <c r="J5" s="70"/>
      <c r="K5" s="70"/>
      <c r="L5" s="70"/>
      <c r="M5" s="14"/>
      <c r="N5" s="14"/>
      <c r="O5" s="14"/>
      <c r="P5" s="14"/>
      <c r="Q5" s="14"/>
      <c r="R5" s="14"/>
      <c r="S5" s="14"/>
      <c r="T5" s="14"/>
      <c r="U5" s="14"/>
      <c r="V5" s="58"/>
      <c r="W5" s="17"/>
      <c r="X5" s="14"/>
      <c r="Y5" s="14"/>
      <c r="Z5" s="14"/>
      <c r="AA5" s="18"/>
    </row>
    <row r="6" spans="1:221" s="7" customFormat="1" ht="25.5" customHeight="1" x14ac:dyDescent="0.25">
      <c r="A6" s="75" t="s">
        <v>4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 spans="1:221" s="20" customFormat="1" ht="19.5" x14ac:dyDescent="0.25">
      <c r="A7" s="76" t="s">
        <v>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spans="1:221" s="20" customFormat="1" ht="19.5" x14ac:dyDescent="0.25">
      <c r="A8" s="19"/>
      <c r="B8" s="21"/>
      <c r="C8" s="19"/>
      <c r="D8" s="19"/>
      <c r="E8" s="19"/>
      <c r="F8" s="19"/>
      <c r="G8" s="19"/>
      <c r="H8" s="22"/>
      <c r="I8" s="71"/>
      <c r="J8" s="71"/>
      <c r="K8" s="71"/>
      <c r="L8" s="71"/>
      <c r="M8" s="19"/>
      <c r="N8" s="19"/>
      <c r="O8" s="19"/>
      <c r="P8" s="19"/>
      <c r="Q8" s="19"/>
      <c r="R8" s="19"/>
      <c r="S8" s="19"/>
      <c r="T8" s="19"/>
      <c r="U8" s="19"/>
      <c r="V8" s="19"/>
      <c r="W8" s="23"/>
      <c r="X8" s="19"/>
      <c r="Y8" s="19"/>
      <c r="Z8" s="19"/>
      <c r="AA8" s="24"/>
    </row>
    <row r="9" spans="1:221" s="37" customFormat="1" ht="15.75" customHeight="1" x14ac:dyDescent="0.25">
      <c r="A9" s="25"/>
      <c r="B9" s="26" t="s">
        <v>6</v>
      </c>
      <c r="C9" s="25" t="s">
        <v>7</v>
      </c>
      <c r="D9" s="25" t="s">
        <v>8</v>
      </c>
      <c r="E9" s="25" t="s">
        <v>9</v>
      </c>
      <c r="F9" s="27" t="s">
        <v>10</v>
      </c>
      <c r="G9" s="27" t="s">
        <v>11</v>
      </c>
      <c r="H9" s="25" t="s">
        <v>12</v>
      </c>
      <c r="I9" s="25" t="s">
        <v>13</v>
      </c>
      <c r="J9" s="25" t="s">
        <v>14</v>
      </c>
      <c r="K9" s="27" t="s">
        <v>15</v>
      </c>
      <c r="L9" s="27" t="s">
        <v>16</v>
      </c>
      <c r="M9" s="28" t="s">
        <v>17</v>
      </c>
      <c r="N9" s="28" t="s">
        <v>17</v>
      </c>
      <c r="O9" s="28" t="s">
        <v>17</v>
      </c>
      <c r="P9" s="29" t="s">
        <v>18</v>
      </c>
      <c r="Q9" s="29" t="s">
        <v>18</v>
      </c>
      <c r="R9" s="29" t="s">
        <v>18</v>
      </c>
      <c r="S9" s="29" t="s">
        <v>18</v>
      </c>
      <c r="T9" s="29" t="s">
        <v>18</v>
      </c>
      <c r="U9" s="29"/>
      <c r="V9" s="30" t="s">
        <v>19</v>
      </c>
      <c r="W9" s="31" t="s">
        <v>20</v>
      </c>
      <c r="X9" s="32" t="s">
        <v>21</v>
      </c>
      <c r="Y9" s="33"/>
      <c r="Z9" s="34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</row>
    <row r="10" spans="1:221" s="39" customFormat="1" ht="32.25" customHeight="1" x14ac:dyDescent="0.25">
      <c r="A10" s="77" t="s">
        <v>22</v>
      </c>
      <c r="B10" s="79" t="s">
        <v>23</v>
      </c>
      <c r="C10" s="77" t="s">
        <v>24</v>
      </c>
      <c r="D10" s="77" t="s">
        <v>25</v>
      </c>
      <c r="E10" s="77" t="s">
        <v>26</v>
      </c>
      <c r="F10" s="81" t="s">
        <v>27</v>
      </c>
      <c r="G10" s="81" t="s">
        <v>28</v>
      </c>
      <c r="H10" s="77" t="s">
        <v>29</v>
      </c>
      <c r="I10" s="96" t="s">
        <v>30</v>
      </c>
      <c r="J10" s="96" t="s">
        <v>31</v>
      </c>
      <c r="K10" s="81" t="s">
        <v>32</v>
      </c>
      <c r="L10" s="81" t="s">
        <v>33</v>
      </c>
      <c r="M10" s="83" t="s">
        <v>34</v>
      </c>
      <c r="N10" s="83"/>
      <c r="O10" s="83"/>
      <c r="P10" s="83" t="s">
        <v>35</v>
      </c>
      <c r="Q10" s="83"/>
      <c r="R10" s="83"/>
      <c r="S10" s="83"/>
      <c r="T10" s="83"/>
      <c r="U10" s="83"/>
      <c r="V10" s="88" t="s">
        <v>36</v>
      </c>
      <c r="W10" s="90" t="s">
        <v>37</v>
      </c>
      <c r="X10" s="92" t="s">
        <v>38</v>
      </c>
      <c r="Y10" s="92" t="s">
        <v>39</v>
      </c>
      <c r="Z10" s="94" t="s">
        <v>40</v>
      </c>
      <c r="AA10" s="83" t="s">
        <v>41</v>
      </c>
    </row>
    <row r="11" spans="1:221" s="39" customFormat="1" ht="129.75" customHeight="1" x14ac:dyDescent="0.25">
      <c r="A11" s="78"/>
      <c r="B11" s="80"/>
      <c r="C11" s="78"/>
      <c r="D11" s="78"/>
      <c r="E11" s="78"/>
      <c r="F11" s="82"/>
      <c r="G11" s="82"/>
      <c r="H11" s="78"/>
      <c r="I11" s="78"/>
      <c r="J11" s="78"/>
      <c r="K11" s="82"/>
      <c r="L11" s="82"/>
      <c r="M11" s="40" t="s">
        <v>42</v>
      </c>
      <c r="N11" s="40" t="s">
        <v>43</v>
      </c>
      <c r="O11" s="41" t="s">
        <v>44</v>
      </c>
      <c r="P11" s="40" t="s">
        <v>45</v>
      </c>
      <c r="Q11" s="40" t="s">
        <v>46</v>
      </c>
      <c r="R11" s="40" t="s">
        <v>47</v>
      </c>
      <c r="S11" s="40" t="s">
        <v>48</v>
      </c>
      <c r="T11" s="40" t="s">
        <v>49</v>
      </c>
      <c r="U11" s="40" t="s">
        <v>50</v>
      </c>
      <c r="V11" s="89"/>
      <c r="W11" s="91"/>
      <c r="X11" s="82"/>
      <c r="Y11" s="93"/>
      <c r="Z11" s="95"/>
      <c r="AA11" s="83"/>
    </row>
    <row r="12" spans="1:221" s="42" customFormat="1" ht="26.25" customHeight="1" x14ac:dyDescent="0.25">
      <c r="A12" s="62" t="s">
        <v>51</v>
      </c>
      <c r="B12" s="63">
        <v>44983</v>
      </c>
      <c r="C12" s="59" t="s">
        <v>52</v>
      </c>
      <c r="D12" s="64" t="s">
        <v>53</v>
      </c>
      <c r="E12" s="62"/>
      <c r="F12" s="64"/>
      <c r="G12" s="64">
        <v>1</v>
      </c>
      <c r="H12" s="65" t="s">
        <v>54</v>
      </c>
      <c r="I12" s="62" t="s">
        <v>397</v>
      </c>
      <c r="J12" s="62"/>
      <c r="K12" s="61">
        <v>420000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43"/>
      <c r="X12" s="61">
        <v>3500000</v>
      </c>
      <c r="Y12" s="66"/>
      <c r="Z12" s="66">
        <f>+X12+SUM(K12:V12)</f>
        <v>3920000</v>
      </c>
      <c r="AA12" s="67"/>
    </row>
    <row r="13" spans="1:221" s="42" customFormat="1" ht="26.25" customHeight="1" x14ac:dyDescent="0.25">
      <c r="A13" s="62" t="s">
        <v>55</v>
      </c>
      <c r="B13" s="63">
        <v>44983</v>
      </c>
      <c r="C13" s="59" t="s">
        <v>56</v>
      </c>
      <c r="D13" s="64" t="s">
        <v>57</v>
      </c>
      <c r="E13" s="62"/>
      <c r="F13" s="64">
        <v>1</v>
      </c>
      <c r="G13" s="64"/>
      <c r="H13" s="65" t="s">
        <v>58</v>
      </c>
      <c r="I13" s="62"/>
      <c r="J13" s="62"/>
      <c r="K13" s="61"/>
      <c r="L13" s="61"/>
      <c r="M13" s="61"/>
      <c r="N13" s="61"/>
      <c r="O13" s="61">
        <v>130000</v>
      </c>
      <c r="P13" s="61">
        <v>200000</v>
      </c>
      <c r="Q13" s="61"/>
      <c r="R13" s="61"/>
      <c r="S13" s="61"/>
      <c r="T13" s="61"/>
      <c r="U13" s="61"/>
      <c r="V13" s="61"/>
      <c r="W13" s="43"/>
      <c r="X13" s="61">
        <v>6400000</v>
      </c>
      <c r="Y13" s="66"/>
      <c r="Z13" s="66">
        <f t="shared" ref="Z13:Z76" si="0">+X13+SUM(K13:V13)</f>
        <v>6730000</v>
      </c>
      <c r="AA13" s="67"/>
    </row>
    <row r="14" spans="1:221" s="42" customFormat="1" ht="26.25" customHeight="1" x14ac:dyDescent="0.25">
      <c r="A14" s="62" t="s">
        <v>59</v>
      </c>
      <c r="B14" s="63">
        <v>44983</v>
      </c>
      <c r="C14" s="59" t="s">
        <v>60</v>
      </c>
      <c r="D14" s="64" t="s">
        <v>61</v>
      </c>
      <c r="E14" s="62"/>
      <c r="F14" s="64">
        <v>1</v>
      </c>
      <c r="G14" s="64"/>
      <c r="H14" s="65" t="s">
        <v>62</v>
      </c>
      <c r="I14" s="62"/>
      <c r="J14" s="62"/>
      <c r="K14" s="61"/>
      <c r="L14" s="61"/>
      <c r="M14" s="61"/>
      <c r="N14" s="61"/>
      <c r="O14" s="61">
        <v>130000</v>
      </c>
      <c r="P14" s="61">
        <v>210000</v>
      </c>
      <c r="Q14" s="61"/>
      <c r="R14" s="61"/>
      <c r="S14" s="61"/>
      <c r="T14" s="61">
        <v>100000</v>
      </c>
      <c r="U14" s="61"/>
      <c r="V14" s="61"/>
      <c r="W14" s="43"/>
      <c r="X14" s="61">
        <v>7700000</v>
      </c>
      <c r="Y14" s="66"/>
      <c r="Z14" s="66">
        <f t="shared" si="0"/>
        <v>8140000</v>
      </c>
      <c r="AA14" s="67"/>
    </row>
    <row r="15" spans="1:221" s="42" customFormat="1" ht="26.25" customHeight="1" x14ac:dyDescent="0.25">
      <c r="A15" s="62" t="s">
        <v>63</v>
      </c>
      <c r="B15" s="63">
        <v>44984</v>
      </c>
      <c r="C15" s="59" t="s">
        <v>64</v>
      </c>
      <c r="D15" s="64" t="s">
        <v>65</v>
      </c>
      <c r="E15" s="62"/>
      <c r="F15" s="64"/>
      <c r="G15" s="64">
        <v>1</v>
      </c>
      <c r="H15" s="65" t="s">
        <v>66</v>
      </c>
      <c r="I15" s="62"/>
      <c r="J15" s="62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43"/>
      <c r="X15" s="61">
        <v>3700000</v>
      </c>
      <c r="Y15" s="66"/>
      <c r="Z15" s="66">
        <f t="shared" si="0"/>
        <v>3700000</v>
      </c>
      <c r="AA15" s="67"/>
    </row>
    <row r="16" spans="1:221" s="42" customFormat="1" ht="26.25" customHeight="1" x14ac:dyDescent="0.25">
      <c r="A16" s="62" t="s">
        <v>67</v>
      </c>
      <c r="B16" s="63">
        <v>44984</v>
      </c>
      <c r="C16" s="59" t="s">
        <v>68</v>
      </c>
      <c r="D16" s="64" t="s">
        <v>69</v>
      </c>
      <c r="E16" s="62"/>
      <c r="F16" s="64">
        <v>1</v>
      </c>
      <c r="G16" s="64"/>
      <c r="H16" s="65" t="s">
        <v>70</v>
      </c>
      <c r="I16" s="62"/>
      <c r="J16" s="62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43"/>
      <c r="X16" s="61">
        <v>3000000</v>
      </c>
      <c r="Y16" s="66"/>
      <c r="Z16" s="66">
        <f t="shared" si="0"/>
        <v>3000000</v>
      </c>
      <c r="AA16" s="67"/>
    </row>
    <row r="17" spans="1:27" s="42" customFormat="1" ht="26.25" customHeight="1" x14ac:dyDescent="0.25">
      <c r="A17" s="62" t="s">
        <v>71</v>
      </c>
      <c r="B17" s="63">
        <v>44984</v>
      </c>
      <c r="C17" s="59" t="s">
        <v>72</v>
      </c>
      <c r="D17" s="64" t="s">
        <v>73</v>
      </c>
      <c r="E17" s="62"/>
      <c r="F17" s="64"/>
      <c r="G17" s="64">
        <v>1</v>
      </c>
      <c r="H17" s="65" t="s">
        <v>74</v>
      </c>
      <c r="I17" s="62"/>
      <c r="J17" s="62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43"/>
      <c r="X17" s="61">
        <v>4100000</v>
      </c>
      <c r="Y17" s="66"/>
      <c r="Z17" s="66">
        <f t="shared" si="0"/>
        <v>4100000</v>
      </c>
      <c r="AA17" s="67"/>
    </row>
    <row r="18" spans="1:27" s="42" customFormat="1" ht="26.25" customHeight="1" x14ac:dyDescent="0.25">
      <c r="A18" s="62" t="s">
        <v>75</v>
      </c>
      <c r="B18" s="63">
        <v>44984</v>
      </c>
      <c r="C18" s="59" t="s">
        <v>76</v>
      </c>
      <c r="D18" s="62" t="s">
        <v>77</v>
      </c>
      <c r="E18" s="62"/>
      <c r="F18" s="64"/>
      <c r="G18" s="64">
        <v>1</v>
      </c>
      <c r="H18" s="65" t="s">
        <v>78</v>
      </c>
      <c r="I18" s="62"/>
      <c r="J18" s="62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43">
        <v>0.7</v>
      </c>
      <c r="X18" s="61">
        <v>2520000</v>
      </c>
      <c r="Y18" s="66"/>
      <c r="Z18" s="66">
        <f t="shared" si="0"/>
        <v>2520000</v>
      </c>
      <c r="AA18" s="67"/>
    </row>
    <row r="19" spans="1:27" s="42" customFormat="1" ht="26.25" customHeight="1" x14ac:dyDescent="0.25">
      <c r="A19" s="62" t="s">
        <v>79</v>
      </c>
      <c r="B19" s="63">
        <v>44984</v>
      </c>
      <c r="C19" s="59" t="s">
        <v>80</v>
      </c>
      <c r="D19" s="64" t="s">
        <v>81</v>
      </c>
      <c r="E19" s="62"/>
      <c r="F19" s="64">
        <v>1</v>
      </c>
      <c r="G19" s="64"/>
      <c r="H19" s="65" t="s">
        <v>82</v>
      </c>
      <c r="I19" s="62"/>
      <c r="J19" s="62"/>
      <c r="K19" s="61"/>
      <c r="L19" s="61"/>
      <c r="M19" s="61"/>
      <c r="N19" s="61"/>
      <c r="O19" s="61">
        <v>130000</v>
      </c>
      <c r="P19" s="61">
        <v>250000</v>
      </c>
      <c r="Q19" s="61"/>
      <c r="R19" s="61"/>
      <c r="S19" s="61"/>
      <c r="T19" s="61">
        <v>50000</v>
      </c>
      <c r="U19" s="61"/>
      <c r="V19" s="61"/>
      <c r="W19" s="43">
        <v>0.7</v>
      </c>
      <c r="X19" s="61">
        <v>3080000</v>
      </c>
      <c r="Y19" s="66"/>
      <c r="Z19" s="66">
        <f t="shared" si="0"/>
        <v>3510000</v>
      </c>
      <c r="AA19" s="67"/>
    </row>
    <row r="20" spans="1:27" s="42" customFormat="1" ht="26.25" customHeight="1" x14ac:dyDescent="0.25">
      <c r="A20" s="62" t="s">
        <v>83</v>
      </c>
      <c r="B20" s="63">
        <v>44985</v>
      </c>
      <c r="C20" s="59" t="s">
        <v>84</v>
      </c>
      <c r="D20" s="64" t="s">
        <v>85</v>
      </c>
      <c r="E20" s="62"/>
      <c r="F20" s="64">
        <v>1</v>
      </c>
      <c r="G20" s="64"/>
      <c r="H20" s="65" t="s">
        <v>86</v>
      </c>
      <c r="I20" s="62" t="s">
        <v>494</v>
      </c>
      <c r="J20" s="62" t="s">
        <v>671</v>
      </c>
      <c r="K20" s="61">
        <v>400000</v>
      </c>
      <c r="L20" s="61"/>
      <c r="M20" s="61">
        <v>132000</v>
      </c>
      <c r="N20" s="61"/>
      <c r="O20" s="61">
        <v>130000</v>
      </c>
      <c r="P20" s="61"/>
      <c r="Q20" s="61"/>
      <c r="R20" s="61"/>
      <c r="S20" s="61"/>
      <c r="T20" s="61"/>
      <c r="U20" s="61"/>
      <c r="V20" s="61"/>
      <c r="W20" s="43"/>
      <c r="X20" s="61">
        <v>5900000</v>
      </c>
      <c r="Y20" s="66"/>
      <c r="Z20" s="66">
        <f t="shared" si="0"/>
        <v>6562000</v>
      </c>
      <c r="AA20" s="67"/>
    </row>
    <row r="21" spans="1:27" s="42" customFormat="1" ht="26.25" customHeight="1" x14ac:dyDescent="0.25">
      <c r="A21" s="62" t="s">
        <v>88</v>
      </c>
      <c r="B21" s="63">
        <v>44985</v>
      </c>
      <c r="C21" s="59" t="s">
        <v>84</v>
      </c>
      <c r="D21" s="64" t="s">
        <v>89</v>
      </c>
      <c r="E21" s="62"/>
      <c r="F21" s="64">
        <v>1</v>
      </c>
      <c r="G21" s="64"/>
      <c r="H21" s="65" t="s">
        <v>86</v>
      </c>
      <c r="I21" s="62"/>
      <c r="J21" s="62"/>
      <c r="K21" s="61"/>
      <c r="L21" s="61"/>
      <c r="M21" s="61">
        <v>132000</v>
      </c>
      <c r="N21" s="61"/>
      <c r="O21" s="61">
        <v>130000</v>
      </c>
      <c r="P21" s="61"/>
      <c r="Q21" s="61"/>
      <c r="R21" s="61"/>
      <c r="S21" s="61"/>
      <c r="T21" s="61"/>
      <c r="U21" s="61"/>
      <c r="V21" s="61"/>
      <c r="W21" s="43"/>
      <c r="X21" s="61">
        <v>5900000</v>
      </c>
      <c r="Y21" s="66"/>
      <c r="Z21" s="66">
        <f t="shared" si="0"/>
        <v>6162000</v>
      </c>
      <c r="AA21" s="67"/>
    </row>
    <row r="22" spans="1:27" s="42" customFormat="1" ht="26.25" customHeight="1" x14ac:dyDescent="0.25">
      <c r="A22" s="62" t="s">
        <v>90</v>
      </c>
      <c r="B22" s="63">
        <v>44985</v>
      </c>
      <c r="C22" s="59" t="s">
        <v>91</v>
      </c>
      <c r="D22" s="64" t="s">
        <v>92</v>
      </c>
      <c r="E22" s="62"/>
      <c r="F22" s="64"/>
      <c r="G22" s="64">
        <v>1</v>
      </c>
      <c r="H22" s="65" t="s">
        <v>93</v>
      </c>
      <c r="I22" s="62"/>
      <c r="J22" s="62"/>
      <c r="K22" s="61"/>
      <c r="L22" s="61"/>
      <c r="M22" s="61"/>
      <c r="N22" s="61"/>
      <c r="O22" s="61">
        <v>130000</v>
      </c>
      <c r="P22" s="61"/>
      <c r="Q22" s="61"/>
      <c r="R22" s="61"/>
      <c r="S22" s="61"/>
      <c r="T22" s="61"/>
      <c r="U22" s="61"/>
      <c r="V22" s="61"/>
      <c r="W22" s="43"/>
      <c r="X22" s="61">
        <v>6700000</v>
      </c>
      <c r="Y22" s="66"/>
      <c r="Z22" s="66">
        <f t="shared" si="0"/>
        <v>6830000</v>
      </c>
      <c r="AA22" s="67"/>
    </row>
    <row r="23" spans="1:27" s="42" customFormat="1" ht="26.25" customHeight="1" x14ac:dyDescent="0.25">
      <c r="A23" s="62" t="s">
        <v>94</v>
      </c>
      <c r="B23" s="63">
        <v>44985</v>
      </c>
      <c r="C23" s="59" t="s">
        <v>95</v>
      </c>
      <c r="D23" s="62" t="s">
        <v>96</v>
      </c>
      <c r="E23" s="62"/>
      <c r="F23" s="64">
        <v>1</v>
      </c>
      <c r="G23" s="64"/>
      <c r="H23" s="65" t="s">
        <v>97</v>
      </c>
      <c r="I23" s="62"/>
      <c r="J23" s="62" t="s">
        <v>98</v>
      </c>
      <c r="K23" s="61"/>
      <c r="L23" s="61">
        <v>363000</v>
      </c>
      <c r="M23" s="61"/>
      <c r="N23" s="61"/>
      <c r="O23" s="61">
        <v>130000</v>
      </c>
      <c r="P23" s="61">
        <v>50000</v>
      </c>
      <c r="Q23" s="61"/>
      <c r="R23" s="61"/>
      <c r="S23" s="61"/>
      <c r="T23" s="61"/>
      <c r="U23" s="61"/>
      <c r="V23" s="61"/>
      <c r="W23" s="43">
        <v>0.7</v>
      </c>
      <c r="X23" s="61">
        <v>3080000</v>
      </c>
      <c r="Y23" s="66"/>
      <c r="Z23" s="66">
        <f t="shared" si="0"/>
        <v>3623000</v>
      </c>
      <c r="AA23" s="67"/>
    </row>
    <row r="24" spans="1:27" s="42" customFormat="1" ht="26.25" customHeight="1" x14ac:dyDescent="0.25">
      <c r="A24" s="62" t="s">
        <v>99</v>
      </c>
      <c r="B24" s="63">
        <v>44986</v>
      </c>
      <c r="C24" s="59" t="s">
        <v>91</v>
      </c>
      <c r="D24" s="62" t="s">
        <v>100</v>
      </c>
      <c r="E24" s="62"/>
      <c r="F24" s="64"/>
      <c r="G24" s="64">
        <v>1</v>
      </c>
      <c r="H24" s="65" t="s">
        <v>101</v>
      </c>
      <c r="I24" s="62"/>
      <c r="J24" s="62"/>
      <c r="K24" s="61"/>
      <c r="L24" s="61"/>
      <c r="M24" s="61"/>
      <c r="N24" s="61"/>
      <c r="O24" s="61">
        <v>130000</v>
      </c>
      <c r="P24" s="61"/>
      <c r="Q24" s="61"/>
      <c r="R24" s="61"/>
      <c r="S24" s="61"/>
      <c r="T24" s="61"/>
      <c r="U24" s="61"/>
      <c r="V24" s="61"/>
      <c r="W24" s="43"/>
      <c r="X24" s="61">
        <v>5200000</v>
      </c>
      <c r="Y24" s="66"/>
      <c r="Z24" s="66">
        <f t="shared" si="0"/>
        <v>5330000</v>
      </c>
      <c r="AA24" s="67"/>
    </row>
    <row r="25" spans="1:27" s="42" customFormat="1" ht="26.25" customHeight="1" x14ac:dyDescent="0.25">
      <c r="A25" s="62" t="s">
        <v>102</v>
      </c>
      <c r="B25" s="63">
        <v>44986</v>
      </c>
      <c r="C25" s="59" t="s">
        <v>103</v>
      </c>
      <c r="D25" s="64" t="s">
        <v>104</v>
      </c>
      <c r="E25" s="62"/>
      <c r="F25" s="64">
        <v>1</v>
      </c>
      <c r="G25" s="64"/>
      <c r="H25" s="65" t="s">
        <v>105</v>
      </c>
      <c r="I25" s="62" t="s">
        <v>397</v>
      </c>
      <c r="J25" s="62"/>
      <c r="K25" s="61">
        <v>280000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43"/>
      <c r="X25" s="61">
        <v>3400000</v>
      </c>
      <c r="Y25" s="66"/>
      <c r="Z25" s="66">
        <f t="shared" si="0"/>
        <v>3680000</v>
      </c>
      <c r="AA25" s="67"/>
    </row>
    <row r="26" spans="1:27" s="42" customFormat="1" ht="26.25" customHeight="1" x14ac:dyDescent="0.25">
      <c r="A26" s="62" t="s">
        <v>106</v>
      </c>
      <c r="B26" s="63">
        <v>44986</v>
      </c>
      <c r="C26" s="59" t="s">
        <v>107</v>
      </c>
      <c r="D26" s="64" t="s">
        <v>108</v>
      </c>
      <c r="E26" s="62"/>
      <c r="F26" s="64">
        <v>1</v>
      </c>
      <c r="G26" s="64"/>
      <c r="H26" s="65" t="s">
        <v>109</v>
      </c>
      <c r="I26" s="62" t="s">
        <v>461</v>
      </c>
      <c r="J26" s="62"/>
      <c r="K26" s="61">
        <v>410000</v>
      </c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43"/>
      <c r="X26" s="61">
        <v>3900000</v>
      </c>
      <c r="Y26" s="66"/>
      <c r="Z26" s="66">
        <f t="shared" si="0"/>
        <v>4310000</v>
      </c>
      <c r="AA26" s="67"/>
    </row>
    <row r="27" spans="1:27" s="42" customFormat="1" ht="26.25" customHeight="1" x14ac:dyDescent="0.25">
      <c r="A27" s="62" t="s">
        <v>110</v>
      </c>
      <c r="B27" s="63">
        <v>44986</v>
      </c>
      <c r="C27" s="59" t="s">
        <v>111</v>
      </c>
      <c r="D27" s="64" t="s">
        <v>112</v>
      </c>
      <c r="E27" s="62"/>
      <c r="F27" s="64">
        <v>1</v>
      </c>
      <c r="G27" s="64"/>
      <c r="H27" s="65" t="s">
        <v>113</v>
      </c>
      <c r="I27" s="62"/>
      <c r="J27" s="62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43">
        <v>0.7</v>
      </c>
      <c r="X27" s="61">
        <v>2310000</v>
      </c>
      <c r="Y27" s="66"/>
      <c r="Z27" s="66">
        <f t="shared" si="0"/>
        <v>2310000</v>
      </c>
      <c r="AA27" s="67"/>
    </row>
    <row r="28" spans="1:27" s="42" customFormat="1" ht="26.25" customHeight="1" x14ac:dyDescent="0.25">
      <c r="A28" s="62" t="s">
        <v>114</v>
      </c>
      <c r="B28" s="63">
        <v>44986</v>
      </c>
      <c r="C28" s="59" t="s">
        <v>107</v>
      </c>
      <c r="D28" s="64" t="s">
        <v>115</v>
      </c>
      <c r="E28" s="62"/>
      <c r="F28" s="64">
        <v>1</v>
      </c>
      <c r="G28" s="64"/>
      <c r="H28" s="65" t="s">
        <v>116</v>
      </c>
      <c r="I28" s="62" t="s">
        <v>461</v>
      </c>
      <c r="J28" s="62"/>
      <c r="K28" s="61">
        <v>410000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43"/>
      <c r="X28" s="61">
        <v>3200000</v>
      </c>
      <c r="Y28" s="66"/>
      <c r="Z28" s="66">
        <f t="shared" si="0"/>
        <v>3610000</v>
      </c>
      <c r="AA28" s="67"/>
    </row>
    <row r="29" spans="1:27" s="42" customFormat="1" ht="26.25" customHeight="1" x14ac:dyDescent="0.25">
      <c r="A29" s="62" t="s">
        <v>117</v>
      </c>
      <c r="B29" s="63">
        <v>44986</v>
      </c>
      <c r="C29" s="59" t="s">
        <v>107</v>
      </c>
      <c r="D29" s="64" t="s">
        <v>118</v>
      </c>
      <c r="E29" s="62"/>
      <c r="F29" s="64">
        <v>1</v>
      </c>
      <c r="G29" s="64"/>
      <c r="H29" s="65" t="s">
        <v>116</v>
      </c>
      <c r="I29" s="62" t="s">
        <v>461</v>
      </c>
      <c r="J29" s="62"/>
      <c r="K29" s="61">
        <v>410000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43"/>
      <c r="X29" s="61">
        <v>3200000</v>
      </c>
      <c r="Y29" s="66"/>
      <c r="Z29" s="66">
        <f t="shared" si="0"/>
        <v>3610000</v>
      </c>
      <c r="AA29" s="67"/>
    </row>
    <row r="30" spans="1:27" s="42" customFormat="1" ht="26.25" customHeight="1" x14ac:dyDescent="0.25">
      <c r="A30" s="62" t="s">
        <v>119</v>
      </c>
      <c r="B30" s="63">
        <v>44986</v>
      </c>
      <c r="C30" s="59" t="s">
        <v>91</v>
      </c>
      <c r="D30" s="64" t="s">
        <v>120</v>
      </c>
      <c r="E30" s="62"/>
      <c r="F30" s="64"/>
      <c r="G30" s="64">
        <v>1</v>
      </c>
      <c r="H30" s="65" t="s">
        <v>101</v>
      </c>
      <c r="I30" s="62"/>
      <c r="J30" s="62"/>
      <c r="K30" s="61"/>
      <c r="L30" s="61"/>
      <c r="M30" s="61"/>
      <c r="N30" s="61"/>
      <c r="O30" s="61">
        <v>130000</v>
      </c>
      <c r="P30" s="61"/>
      <c r="Q30" s="61"/>
      <c r="R30" s="61"/>
      <c r="S30" s="61"/>
      <c r="T30" s="61"/>
      <c r="U30" s="61"/>
      <c r="V30" s="61"/>
      <c r="W30" s="43"/>
      <c r="X30" s="61">
        <v>6700000</v>
      </c>
      <c r="Y30" s="66"/>
      <c r="Z30" s="66">
        <f t="shared" si="0"/>
        <v>6830000</v>
      </c>
      <c r="AA30" s="67"/>
    </row>
    <row r="31" spans="1:27" s="42" customFormat="1" ht="26.25" customHeight="1" x14ac:dyDescent="0.25">
      <c r="A31" s="62" t="s">
        <v>121</v>
      </c>
      <c r="B31" s="63">
        <v>44986</v>
      </c>
      <c r="C31" s="59" t="s">
        <v>122</v>
      </c>
      <c r="D31" s="64" t="s">
        <v>123</v>
      </c>
      <c r="E31" s="62"/>
      <c r="F31" s="64">
        <v>1</v>
      </c>
      <c r="G31" s="64"/>
      <c r="H31" s="65" t="s">
        <v>124</v>
      </c>
      <c r="I31" s="62" t="s">
        <v>397</v>
      </c>
      <c r="J31" s="62"/>
      <c r="K31" s="61">
        <v>280000</v>
      </c>
      <c r="L31" s="61"/>
      <c r="M31" s="61"/>
      <c r="N31" s="61"/>
      <c r="O31" s="61"/>
      <c r="P31" s="61"/>
      <c r="Q31" s="61"/>
      <c r="R31" s="61"/>
      <c r="S31" s="61">
        <v>1000000</v>
      </c>
      <c r="T31" s="61"/>
      <c r="U31" s="61"/>
      <c r="V31" s="61"/>
      <c r="W31" s="43"/>
      <c r="X31" s="61">
        <v>2600000</v>
      </c>
      <c r="Y31" s="66"/>
      <c r="Z31" s="66">
        <f t="shared" si="0"/>
        <v>3880000</v>
      </c>
      <c r="AA31" s="67"/>
    </row>
    <row r="32" spans="1:27" s="42" customFormat="1" ht="26.25" customHeight="1" x14ac:dyDescent="0.25">
      <c r="A32" s="62" t="s">
        <v>125</v>
      </c>
      <c r="B32" s="63">
        <v>44987</v>
      </c>
      <c r="C32" s="59" t="s">
        <v>91</v>
      </c>
      <c r="D32" s="64" t="s">
        <v>126</v>
      </c>
      <c r="E32" s="62"/>
      <c r="F32" s="64"/>
      <c r="G32" s="64">
        <v>1</v>
      </c>
      <c r="H32" s="65" t="s">
        <v>93</v>
      </c>
      <c r="I32" s="62" t="s">
        <v>127</v>
      </c>
      <c r="J32" s="62" t="s">
        <v>128</v>
      </c>
      <c r="K32" s="61">
        <v>520000</v>
      </c>
      <c r="L32" s="61"/>
      <c r="M32" s="61"/>
      <c r="N32" s="61"/>
      <c r="O32" s="61">
        <v>130000</v>
      </c>
      <c r="P32" s="61"/>
      <c r="Q32" s="61">
        <v>300000</v>
      </c>
      <c r="R32" s="61"/>
      <c r="S32" s="61"/>
      <c r="T32" s="61"/>
      <c r="U32" s="61"/>
      <c r="V32" s="61"/>
      <c r="W32" s="43"/>
      <c r="X32" s="61">
        <v>6700000</v>
      </c>
      <c r="Y32" s="66"/>
      <c r="Z32" s="66">
        <f t="shared" si="0"/>
        <v>7650000</v>
      </c>
      <c r="AA32" s="67"/>
    </row>
    <row r="33" spans="1:27" s="42" customFormat="1" ht="26.25" customHeight="1" x14ac:dyDescent="0.25">
      <c r="A33" s="62" t="s">
        <v>129</v>
      </c>
      <c r="B33" s="63">
        <v>44987</v>
      </c>
      <c r="C33" s="59" t="s">
        <v>91</v>
      </c>
      <c r="D33" s="64" t="s">
        <v>130</v>
      </c>
      <c r="E33" s="62"/>
      <c r="F33" s="64"/>
      <c r="G33" s="64">
        <v>1</v>
      </c>
      <c r="H33" s="65" t="s">
        <v>93</v>
      </c>
      <c r="I33" s="62" t="s">
        <v>127</v>
      </c>
      <c r="J33" s="62" t="s">
        <v>128</v>
      </c>
      <c r="K33" s="61">
        <v>520000</v>
      </c>
      <c r="L33" s="61"/>
      <c r="M33" s="61"/>
      <c r="N33" s="61"/>
      <c r="O33" s="61">
        <v>130000</v>
      </c>
      <c r="P33" s="61"/>
      <c r="Q33" s="61">
        <v>300000</v>
      </c>
      <c r="R33" s="61"/>
      <c r="S33" s="61"/>
      <c r="T33" s="61"/>
      <c r="U33" s="61"/>
      <c r="V33" s="61"/>
      <c r="W33" s="43"/>
      <c r="X33" s="61">
        <v>6700000</v>
      </c>
      <c r="Y33" s="66"/>
      <c r="Z33" s="66">
        <f t="shared" si="0"/>
        <v>7650000</v>
      </c>
      <c r="AA33" s="67"/>
    </row>
    <row r="34" spans="1:27" s="42" customFormat="1" ht="26.25" customHeight="1" x14ac:dyDescent="0.25">
      <c r="A34" s="62" t="s">
        <v>131</v>
      </c>
      <c r="B34" s="63">
        <v>44987</v>
      </c>
      <c r="C34" s="59" t="s">
        <v>132</v>
      </c>
      <c r="D34" s="64" t="s">
        <v>133</v>
      </c>
      <c r="E34" s="62"/>
      <c r="F34" s="64"/>
      <c r="G34" s="64">
        <v>1</v>
      </c>
      <c r="H34" s="65" t="s">
        <v>134</v>
      </c>
      <c r="I34" s="62"/>
      <c r="J34" s="62"/>
      <c r="K34" s="61"/>
      <c r="L34" s="61"/>
      <c r="M34" s="61"/>
      <c r="N34" s="61"/>
      <c r="O34" s="61">
        <v>130000</v>
      </c>
      <c r="P34" s="61"/>
      <c r="Q34" s="64"/>
      <c r="R34" s="61"/>
      <c r="S34" s="61"/>
      <c r="T34" s="61"/>
      <c r="U34" s="61"/>
      <c r="V34" s="61"/>
      <c r="W34" s="43"/>
      <c r="X34" s="61">
        <v>6200000</v>
      </c>
      <c r="Y34" s="66"/>
      <c r="Z34" s="66">
        <f t="shared" si="0"/>
        <v>6330000</v>
      </c>
      <c r="AA34" s="67"/>
    </row>
    <row r="35" spans="1:27" s="42" customFormat="1" ht="26.25" customHeight="1" x14ac:dyDescent="0.25">
      <c r="A35" s="62" t="s">
        <v>136</v>
      </c>
      <c r="B35" s="63">
        <v>44987</v>
      </c>
      <c r="C35" s="59" t="s">
        <v>137</v>
      </c>
      <c r="D35" s="64" t="s">
        <v>138</v>
      </c>
      <c r="E35" s="62"/>
      <c r="F35" s="64"/>
      <c r="G35" s="64">
        <v>1</v>
      </c>
      <c r="H35" s="65" t="s">
        <v>139</v>
      </c>
      <c r="I35" s="62"/>
      <c r="J35" s="62"/>
      <c r="K35" s="61"/>
      <c r="L35" s="61"/>
      <c r="M35" s="61"/>
      <c r="N35" s="61"/>
      <c r="O35" s="61"/>
      <c r="P35" s="61"/>
      <c r="Q35" s="64"/>
      <c r="R35" s="61"/>
      <c r="S35" s="61"/>
      <c r="T35" s="61"/>
      <c r="U35" s="61"/>
      <c r="V35" s="61"/>
      <c r="W35" s="43"/>
      <c r="X35" s="61">
        <v>5300000</v>
      </c>
      <c r="Y35" s="66"/>
      <c r="Z35" s="66">
        <f t="shared" si="0"/>
        <v>5300000</v>
      </c>
      <c r="AA35" s="67"/>
    </row>
    <row r="36" spans="1:27" s="42" customFormat="1" ht="26.25" customHeight="1" x14ac:dyDescent="0.25">
      <c r="A36" s="62" t="s">
        <v>140</v>
      </c>
      <c r="B36" s="63">
        <v>44987</v>
      </c>
      <c r="C36" s="59" t="s">
        <v>64</v>
      </c>
      <c r="D36" s="64" t="s">
        <v>141</v>
      </c>
      <c r="E36" s="62"/>
      <c r="F36" s="64"/>
      <c r="G36" s="64">
        <v>1</v>
      </c>
      <c r="H36" s="65" t="s">
        <v>66</v>
      </c>
      <c r="I36" s="62"/>
      <c r="J36" s="62"/>
      <c r="K36" s="61"/>
      <c r="L36" s="61"/>
      <c r="M36" s="61"/>
      <c r="N36" s="61"/>
      <c r="O36" s="61"/>
      <c r="P36" s="61"/>
      <c r="Q36" s="64"/>
      <c r="R36" s="61"/>
      <c r="S36" s="61"/>
      <c r="T36" s="61"/>
      <c r="U36" s="61"/>
      <c r="V36" s="61"/>
      <c r="W36" s="43"/>
      <c r="X36" s="61">
        <v>3700000</v>
      </c>
      <c r="Y36" s="66"/>
      <c r="Z36" s="66">
        <f t="shared" si="0"/>
        <v>3700000</v>
      </c>
      <c r="AA36" s="67"/>
    </row>
    <row r="37" spans="1:27" s="42" customFormat="1" ht="26.25" customHeight="1" x14ac:dyDescent="0.25">
      <c r="A37" s="62" t="s">
        <v>142</v>
      </c>
      <c r="B37" s="63">
        <v>44987</v>
      </c>
      <c r="C37" s="59" t="s">
        <v>143</v>
      </c>
      <c r="D37" s="64" t="s">
        <v>144</v>
      </c>
      <c r="E37" s="62"/>
      <c r="F37" s="64"/>
      <c r="G37" s="64">
        <v>1</v>
      </c>
      <c r="H37" s="65" t="s">
        <v>113</v>
      </c>
      <c r="I37" s="62"/>
      <c r="J37" s="62" t="s">
        <v>98</v>
      </c>
      <c r="K37" s="61"/>
      <c r="L37" s="61">
        <v>605000</v>
      </c>
      <c r="M37" s="61"/>
      <c r="N37" s="61"/>
      <c r="O37" s="61"/>
      <c r="P37" s="61"/>
      <c r="Q37" s="64"/>
      <c r="R37" s="61"/>
      <c r="S37" s="61"/>
      <c r="T37" s="61"/>
      <c r="U37" s="61"/>
      <c r="V37" s="61"/>
      <c r="W37" s="43">
        <v>0.75</v>
      </c>
      <c r="X37" s="61">
        <v>2625000</v>
      </c>
      <c r="Y37" s="66"/>
      <c r="Z37" s="66">
        <f t="shared" si="0"/>
        <v>3230000</v>
      </c>
      <c r="AA37" s="67"/>
    </row>
    <row r="38" spans="1:27" s="42" customFormat="1" ht="26.25" customHeight="1" x14ac:dyDescent="0.25">
      <c r="A38" s="62" t="s">
        <v>145</v>
      </c>
      <c r="B38" s="63">
        <v>44987</v>
      </c>
      <c r="C38" s="59" t="s">
        <v>146</v>
      </c>
      <c r="D38" s="64" t="s">
        <v>147</v>
      </c>
      <c r="E38" s="62"/>
      <c r="F38" s="64"/>
      <c r="G38" s="64">
        <v>1</v>
      </c>
      <c r="H38" s="65" t="s">
        <v>148</v>
      </c>
      <c r="I38" s="62"/>
      <c r="J38" s="62"/>
      <c r="K38" s="61"/>
      <c r="L38" s="61"/>
      <c r="M38" s="61"/>
      <c r="N38" s="61"/>
      <c r="O38" s="61"/>
      <c r="P38" s="61"/>
      <c r="Q38" s="64"/>
      <c r="R38" s="61"/>
      <c r="S38" s="61"/>
      <c r="T38" s="61"/>
      <c r="U38" s="61"/>
      <c r="V38" s="61"/>
      <c r="W38" s="43">
        <v>0.7</v>
      </c>
      <c r="X38" s="61">
        <v>2100000</v>
      </c>
      <c r="Y38" s="66"/>
      <c r="Z38" s="66">
        <f t="shared" si="0"/>
        <v>2100000</v>
      </c>
      <c r="AA38" s="67"/>
    </row>
    <row r="39" spans="1:27" s="42" customFormat="1" ht="26.25" customHeight="1" x14ac:dyDescent="0.25">
      <c r="A39" s="62" t="s">
        <v>149</v>
      </c>
      <c r="B39" s="63">
        <v>44988</v>
      </c>
      <c r="C39" s="59" t="s">
        <v>64</v>
      </c>
      <c r="D39" s="64" t="s">
        <v>150</v>
      </c>
      <c r="E39" s="62"/>
      <c r="F39" s="64"/>
      <c r="G39" s="64">
        <v>1</v>
      </c>
      <c r="H39" s="65" t="s">
        <v>66</v>
      </c>
      <c r="I39" s="62" t="s">
        <v>151</v>
      </c>
      <c r="J39" s="62" t="s">
        <v>151</v>
      </c>
      <c r="K39" s="61">
        <v>397222</v>
      </c>
      <c r="L39" s="61">
        <v>615000</v>
      </c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43"/>
      <c r="X39" s="61">
        <v>3700000</v>
      </c>
      <c r="Y39" s="66"/>
      <c r="Z39" s="66">
        <f t="shared" si="0"/>
        <v>4712222</v>
      </c>
      <c r="AA39" s="67"/>
    </row>
    <row r="40" spans="1:27" s="42" customFormat="1" ht="26.25" customHeight="1" x14ac:dyDescent="0.25">
      <c r="A40" s="62" t="s">
        <v>152</v>
      </c>
      <c r="B40" s="63">
        <v>44988</v>
      </c>
      <c r="C40" s="59" t="s">
        <v>153</v>
      </c>
      <c r="D40" s="64" t="s">
        <v>154</v>
      </c>
      <c r="E40" s="62"/>
      <c r="F40" s="64"/>
      <c r="G40" s="64">
        <v>1</v>
      </c>
      <c r="H40" s="65" t="s">
        <v>155</v>
      </c>
      <c r="I40" s="62"/>
      <c r="J40" s="62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43"/>
      <c r="X40" s="61">
        <v>6000000</v>
      </c>
      <c r="Y40" s="66"/>
      <c r="Z40" s="66">
        <f t="shared" si="0"/>
        <v>6000000</v>
      </c>
      <c r="AA40" s="67"/>
    </row>
    <row r="41" spans="1:27" s="42" customFormat="1" ht="26.25" customHeight="1" x14ac:dyDescent="0.25">
      <c r="A41" s="62" t="s">
        <v>156</v>
      </c>
      <c r="B41" s="63">
        <v>44988</v>
      </c>
      <c r="C41" s="59" t="s">
        <v>157</v>
      </c>
      <c r="D41" s="64" t="s">
        <v>158</v>
      </c>
      <c r="E41" s="62"/>
      <c r="F41" s="64">
        <v>1</v>
      </c>
      <c r="G41" s="64"/>
      <c r="H41" s="65" t="s">
        <v>159</v>
      </c>
      <c r="I41" s="62" t="s">
        <v>461</v>
      </c>
      <c r="J41" s="62"/>
      <c r="K41" s="61">
        <v>410000</v>
      </c>
      <c r="L41" s="61"/>
      <c r="M41" s="61"/>
      <c r="N41" s="61"/>
      <c r="O41" s="61">
        <v>130000</v>
      </c>
      <c r="P41" s="61">
        <v>230000</v>
      </c>
      <c r="Q41" s="61"/>
      <c r="R41" s="61"/>
      <c r="S41" s="61"/>
      <c r="T41" s="61"/>
      <c r="U41" s="61"/>
      <c r="V41" s="61"/>
      <c r="W41" s="43"/>
      <c r="X41" s="61">
        <v>4400000</v>
      </c>
      <c r="Y41" s="66"/>
      <c r="Z41" s="66">
        <f t="shared" si="0"/>
        <v>5170000</v>
      </c>
      <c r="AA41" s="67"/>
    </row>
    <row r="42" spans="1:27" s="42" customFormat="1" ht="26.25" customHeight="1" x14ac:dyDescent="0.25">
      <c r="A42" s="62" t="s">
        <v>160</v>
      </c>
      <c r="B42" s="63">
        <v>44988</v>
      </c>
      <c r="C42" s="59" t="s">
        <v>161</v>
      </c>
      <c r="D42" s="64" t="s">
        <v>162</v>
      </c>
      <c r="E42" s="62"/>
      <c r="F42" s="64">
        <v>1</v>
      </c>
      <c r="G42" s="64"/>
      <c r="H42" s="65" t="s">
        <v>163</v>
      </c>
      <c r="I42" s="62" t="s">
        <v>675</v>
      </c>
      <c r="J42" s="62" t="s">
        <v>674</v>
      </c>
      <c r="K42" s="61">
        <v>880000</v>
      </c>
      <c r="L42" s="61">
        <v>401500</v>
      </c>
      <c r="M42" s="61"/>
      <c r="N42" s="61"/>
      <c r="O42" s="61">
        <v>130000</v>
      </c>
      <c r="P42" s="61"/>
      <c r="Q42" s="61"/>
      <c r="R42" s="61"/>
      <c r="S42" s="61"/>
      <c r="T42" s="61"/>
      <c r="U42" s="61"/>
      <c r="V42" s="61"/>
      <c r="W42" s="43"/>
      <c r="X42" s="61">
        <v>6400000</v>
      </c>
      <c r="Y42" s="66"/>
      <c r="Z42" s="66">
        <f t="shared" si="0"/>
        <v>7811500</v>
      </c>
      <c r="AA42" s="67"/>
    </row>
    <row r="43" spans="1:27" s="42" customFormat="1" ht="26.25" customHeight="1" x14ac:dyDescent="0.25">
      <c r="A43" s="62" t="s">
        <v>164</v>
      </c>
      <c r="B43" s="63">
        <v>44988</v>
      </c>
      <c r="C43" s="59" t="s">
        <v>161</v>
      </c>
      <c r="D43" s="64" t="s">
        <v>165</v>
      </c>
      <c r="E43" s="62"/>
      <c r="F43" s="64">
        <v>1</v>
      </c>
      <c r="G43" s="64"/>
      <c r="H43" s="65" t="s">
        <v>163</v>
      </c>
      <c r="I43" s="62" t="s">
        <v>675</v>
      </c>
      <c r="J43" s="62" t="s">
        <v>674</v>
      </c>
      <c r="K43" s="61">
        <v>880000</v>
      </c>
      <c r="L43" s="61">
        <v>401500</v>
      </c>
      <c r="M43" s="61"/>
      <c r="N43" s="61"/>
      <c r="O43" s="61">
        <v>130000</v>
      </c>
      <c r="P43" s="61"/>
      <c r="Q43" s="61"/>
      <c r="R43" s="61"/>
      <c r="S43" s="61"/>
      <c r="T43" s="61"/>
      <c r="U43" s="61"/>
      <c r="V43" s="61"/>
      <c r="W43" s="43"/>
      <c r="X43" s="61">
        <v>6400000</v>
      </c>
      <c r="Y43" s="66"/>
      <c r="Z43" s="66">
        <f t="shared" si="0"/>
        <v>7811500</v>
      </c>
      <c r="AA43" s="67"/>
    </row>
    <row r="44" spans="1:27" s="42" customFormat="1" ht="26.25" customHeight="1" x14ac:dyDescent="0.25">
      <c r="A44" s="62" t="s">
        <v>166</v>
      </c>
      <c r="B44" s="63">
        <v>44988</v>
      </c>
      <c r="C44" s="59" t="s">
        <v>161</v>
      </c>
      <c r="D44" s="64" t="s">
        <v>167</v>
      </c>
      <c r="E44" s="62"/>
      <c r="F44" s="64">
        <v>1</v>
      </c>
      <c r="G44" s="64"/>
      <c r="H44" s="65" t="s">
        <v>163</v>
      </c>
      <c r="I44" s="62" t="s">
        <v>675</v>
      </c>
      <c r="J44" s="62" t="s">
        <v>674</v>
      </c>
      <c r="K44" s="61">
        <v>880000</v>
      </c>
      <c r="L44" s="61">
        <v>401500</v>
      </c>
      <c r="M44" s="61"/>
      <c r="N44" s="61"/>
      <c r="O44" s="61">
        <v>130000</v>
      </c>
      <c r="P44" s="61"/>
      <c r="Q44" s="61"/>
      <c r="R44" s="61"/>
      <c r="S44" s="61"/>
      <c r="T44" s="61"/>
      <c r="U44" s="61"/>
      <c r="V44" s="61"/>
      <c r="W44" s="43"/>
      <c r="X44" s="61">
        <v>6400000</v>
      </c>
      <c r="Y44" s="66"/>
      <c r="Z44" s="66">
        <f t="shared" si="0"/>
        <v>7811500</v>
      </c>
      <c r="AA44" s="67"/>
    </row>
    <row r="45" spans="1:27" s="42" customFormat="1" ht="26.25" customHeight="1" x14ac:dyDescent="0.25">
      <c r="A45" s="62" t="s">
        <v>168</v>
      </c>
      <c r="B45" s="63">
        <v>44988</v>
      </c>
      <c r="C45" s="59" t="s">
        <v>161</v>
      </c>
      <c r="D45" s="64" t="s">
        <v>169</v>
      </c>
      <c r="E45" s="62"/>
      <c r="F45" s="64">
        <v>1</v>
      </c>
      <c r="G45" s="64"/>
      <c r="H45" s="65" t="s">
        <v>163</v>
      </c>
      <c r="I45" s="62" t="s">
        <v>675</v>
      </c>
      <c r="J45" s="62" t="s">
        <v>674</v>
      </c>
      <c r="K45" s="61">
        <v>880000</v>
      </c>
      <c r="L45" s="61">
        <v>401500</v>
      </c>
      <c r="M45" s="61"/>
      <c r="N45" s="61"/>
      <c r="O45" s="61">
        <v>130000</v>
      </c>
      <c r="P45" s="61"/>
      <c r="Q45" s="61"/>
      <c r="R45" s="61"/>
      <c r="S45" s="61"/>
      <c r="T45" s="61"/>
      <c r="U45" s="61"/>
      <c r="V45" s="61"/>
      <c r="W45" s="43"/>
      <c r="X45" s="61">
        <v>6400000</v>
      </c>
      <c r="Y45" s="66"/>
      <c r="Z45" s="66">
        <f t="shared" si="0"/>
        <v>7811500</v>
      </c>
      <c r="AA45" s="67"/>
    </row>
    <row r="46" spans="1:27" s="42" customFormat="1" ht="26.25" customHeight="1" x14ac:dyDescent="0.25">
      <c r="A46" s="62" t="s">
        <v>170</v>
      </c>
      <c r="B46" s="63">
        <v>44988</v>
      </c>
      <c r="C46" s="59" t="s">
        <v>161</v>
      </c>
      <c r="D46" s="64" t="s">
        <v>171</v>
      </c>
      <c r="E46" s="62"/>
      <c r="F46" s="64">
        <v>1</v>
      </c>
      <c r="G46" s="64"/>
      <c r="H46" s="65" t="s">
        <v>163</v>
      </c>
      <c r="I46" s="62" t="s">
        <v>675</v>
      </c>
      <c r="J46" s="62" t="s">
        <v>674</v>
      </c>
      <c r="K46" s="61">
        <v>880000</v>
      </c>
      <c r="L46" s="61">
        <v>401500</v>
      </c>
      <c r="M46" s="61"/>
      <c r="N46" s="61"/>
      <c r="O46" s="61">
        <v>130000</v>
      </c>
      <c r="P46" s="61"/>
      <c r="Q46" s="61"/>
      <c r="R46" s="61"/>
      <c r="S46" s="61"/>
      <c r="T46" s="61"/>
      <c r="U46" s="61"/>
      <c r="V46" s="61"/>
      <c r="W46" s="43"/>
      <c r="X46" s="61">
        <v>6400000</v>
      </c>
      <c r="Y46" s="66"/>
      <c r="Z46" s="66">
        <f t="shared" si="0"/>
        <v>7811500</v>
      </c>
      <c r="AA46" s="67"/>
    </row>
    <row r="47" spans="1:27" s="42" customFormat="1" ht="26.25" customHeight="1" x14ac:dyDescent="0.25">
      <c r="A47" s="62" t="s">
        <v>172</v>
      </c>
      <c r="B47" s="63">
        <v>44988</v>
      </c>
      <c r="C47" s="59" t="s">
        <v>107</v>
      </c>
      <c r="D47" s="64" t="s">
        <v>173</v>
      </c>
      <c r="E47" s="62"/>
      <c r="F47" s="64">
        <v>1</v>
      </c>
      <c r="G47" s="64"/>
      <c r="H47" s="65" t="s">
        <v>116</v>
      </c>
      <c r="I47" s="62" t="s">
        <v>397</v>
      </c>
      <c r="J47" s="62"/>
      <c r="K47" s="61">
        <v>280000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43"/>
      <c r="X47" s="61">
        <v>3200000</v>
      </c>
      <c r="Y47" s="66"/>
      <c r="Z47" s="66">
        <f t="shared" si="0"/>
        <v>3480000</v>
      </c>
      <c r="AA47" s="67"/>
    </row>
    <row r="48" spans="1:27" s="42" customFormat="1" ht="26.25" customHeight="1" x14ac:dyDescent="0.25">
      <c r="A48" s="62" t="s">
        <v>174</v>
      </c>
      <c r="B48" s="63">
        <v>44988</v>
      </c>
      <c r="C48" s="59" t="s">
        <v>91</v>
      </c>
      <c r="D48" s="64" t="s">
        <v>175</v>
      </c>
      <c r="E48" s="62"/>
      <c r="F48" s="64"/>
      <c r="G48" s="64">
        <v>1</v>
      </c>
      <c r="H48" s="65" t="s">
        <v>93</v>
      </c>
      <c r="I48" s="62"/>
      <c r="J48" s="62"/>
      <c r="K48" s="61"/>
      <c r="L48" s="61"/>
      <c r="M48" s="61"/>
      <c r="N48" s="61"/>
      <c r="O48" s="61">
        <v>130000</v>
      </c>
      <c r="P48" s="61"/>
      <c r="Q48" s="61"/>
      <c r="R48" s="61"/>
      <c r="S48" s="61"/>
      <c r="T48" s="61"/>
      <c r="U48" s="61"/>
      <c r="V48" s="61"/>
      <c r="W48" s="43"/>
      <c r="X48" s="61">
        <v>5200000</v>
      </c>
      <c r="Y48" s="66"/>
      <c r="Z48" s="66">
        <f t="shared" si="0"/>
        <v>5330000</v>
      </c>
      <c r="AA48" s="67"/>
    </row>
    <row r="49" spans="1:27" s="42" customFormat="1" ht="26.25" customHeight="1" x14ac:dyDescent="0.25">
      <c r="A49" s="62" t="s">
        <v>176</v>
      </c>
      <c r="B49" s="63">
        <v>44988</v>
      </c>
      <c r="C49" s="59" t="s">
        <v>177</v>
      </c>
      <c r="D49" s="64" t="s">
        <v>178</v>
      </c>
      <c r="E49" s="62"/>
      <c r="F49" s="64">
        <v>1</v>
      </c>
      <c r="G49" s="64"/>
      <c r="H49" s="65" t="s">
        <v>179</v>
      </c>
      <c r="I49" s="62" t="s">
        <v>397</v>
      </c>
      <c r="J49" s="62"/>
      <c r="K49" s="61">
        <v>280000</v>
      </c>
      <c r="L49" s="61"/>
      <c r="M49" s="61"/>
      <c r="N49" s="61"/>
      <c r="O49" s="61">
        <v>130000</v>
      </c>
      <c r="P49" s="61"/>
      <c r="Q49" s="61"/>
      <c r="R49" s="61"/>
      <c r="S49" s="61"/>
      <c r="T49" s="61"/>
      <c r="U49" s="61"/>
      <c r="V49" s="61"/>
      <c r="W49" s="43"/>
      <c r="X49" s="61">
        <v>6600000</v>
      </c>
      <c r="Y49" s="66"/>
      <c r="Z49" s="66">
        <f t="shared" si="0"/>
        <v>7010000</v>
      </c>
      <c r="AA49" s="67"/>
    </row>
    <row r="50" spans="1:27" s="42" customFormat="1" ht="26.25" customHeight="1" x14ac:dyDescent="0.25">
      <c r="A50" s="62" t="s">
        <v>180</v>
      </c>
      <c r="B50" s="63">
        <v>44988</v>
      </c>
      <c r="C50" s="59" t="s">
        <v>132</v>
      </c>
      <c r="D50" s="64" t="s">
        <v>181</v>
      </c>
      <c r="E50" s="62"/>
      <c r="F50" s="64"/>
      <c r="G50" s="64">
        <v>1</v>
      </c>
      <c r="H50" s="65" t="s">
        <v>134</v>
      </c>
      <c r="I50" s="62"/>
      <c r="J50" s="62"/>
      <c r="K50" s="61"/>
      <c r="L50" s="61"/>
      <c r="M50" s="61"/>
      <c r="N50" s="61"/>
      <c r="O50" s="61">
        <v>130000</v>
      </c>
      <c r="P50" s="61"/>
      <c r="Q50" s="61"/>
      <c r="R50" s="61"/>
      <c r="S50" s="61"/>
      <c r="T50" s="61"/>
      <c r="U50" s="61"/>
      <c r="V50" s="61"/>
      <c r="W50" s="43">
        <v>0.7</v>
      </c>
      <c r="X50" s="61">
        <v>4690000</v>
      </c>
      <c r="Y50" s="66"/>
      <c r="Z50" s="66">
        <f t="shared" si="0"/>
        <v>4820000</v>
      </c>
      <c r="AA50" s="67"/>
    </row>
    <row r="51" spans="1:27" s="42" customFormat="1" ht="26.25" customHeight="1" x14ac:dyDescent="0.25">
      <c r="A51" s="62" t="s">
        <v>182</v>
      </c>
      <c r="B51" s="63">
        <v>44988</v>
      </c>
      <c r="C51" s="59" t="s">
        <v>52</v>
      </c>
      <c r="D51" s="64" t="s">
        <v>183</v>
      </c>
      <c r="E51" s="62"/>
      <c r="F51" s="64"/>
      <c r="G51" s="64">
        <v>1</v>
      </c>
      <c r="H51" s="65" t="s">
        <v>184</v>
      </c>
      <c r="I51" s="62"/>
      <c r="J51" s="62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43">
        <v>0.7</v>
      </c>
      <c r="X51" s="61">
        <v>2450000</v>
      </c>
      <c r="Y51" s="66"/>
      <c r="Z51" s="66">
        <f t="shared" si="0"/>
        <v>2450000</v>
      </c>
      <c r="AA51" s="67"/>
    </row>
    <row r="52" spans="1:27" s="42" customFormat="1" ht="26.25" customHeight="1" x14ac:dyDescent="0.25">
      <c r="A52" s="62" t="s">
        <v>185</v>
      </c>
      <c r="B52" s="63">
        <v>44989</v>
      </c>
      <c r="C52" s="59" t="s">
        <v>64</v>
      </c>
      <c r="D52" s="64" t="s">
        <v>186</v>
      </c>
      <c r="E52" s="62"/>
      <c r="F52" s="64"/>
      <c r="G52" s="64">
        <v>1</v>
      </c>
      <c r="H52" s="65" t="s">
        <v>66</v>
      </c>
      <c r="I52" s="62" t="s">
        <v>187</v>
      </c>
      <c r="J52" s="62"/>
      <c r="K52" s="61">
        <v>700000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43"/>
      <c r="X52" s="61">
        <v>3700000</v>
      </c>
      <c r="Y52" s="66"/>
      <c r="Z52" s="66">
        <f t="shared" si="0"/>
        <v>4400000</v>
      </c>
      <c r="AA52" s="67"/>
    </row>
    <row r="53" spans="1:27" s="42" customFormat="1" ht="26.25" customHeight="1" x14ac:dyDescent="0.25">
      <c r="A53" s="62" t="s">
        <v>188</v>
      </c>
      <c r="B53" s="63">
        <v>44989</v>
      </c>
      <c r="C53" s="59" t="s">
        <v>153</v>
      </c>
      <c r="D53" s="64" t="s">
        <v>189</v>
      </c>
      <c r="E53" s="62"/>
      <c r="F53" s="64"/>
      <c r="G53" s="64">
        <v>1</v>
      </c>
      <c r="H53" s="65" t="s">
        <v>190</v>
      </c>
      <c r="I53" s="62"/>
      <c r="J53" s="62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43"/>
      <c r="X53" s="61">
        <v>5100000</v>
      </c>
      <c r="Y53" s="66"/>
      <c r="Z53" s="66">
        <f t="shared" si="0"/>
        <v>5100000</v>
      </c>
      <c r="AA53" s="67"/>
    </row>
    <row r="54" spans="1:27" s="42" customFormat="1" ht="26.25" customHeight="1" x14ac:dyDescent="0.25">
      <c r="A54" s="62" t="s">
        <v>191</v>
      </c>
      <c r="B54" s="63">
        <v>44989</v>
      </c>
      <c r="C54" s="59" t="s">
        <v>192</v>
      </c>
      <c r="D54" s="64" t="s">
        <v>193</v>
      </c>
      <c r="E54" s="62"/>
      <c r="F54" s="64">
        <v>1</v>
      </c>
      <c r="G54" s="64"/>
      <c r="H54" s="65" t="s">
        <v>194</v>
      </c>
      <c r="I54" s="62"/>
      <c r="J54" s="62"/>
      <c r="K54" s="61"/>
      <c r="L54" s="61"/>
      <c r="M54" s="61"/>
      <c r="N54" s="61"/>
      <c r="O54" s="61">
        <v>130000</v>
      </c>
      <c r="P54" s="61">
        <v>170000</v>
      </c>
      <c r="Q54" s="61"/>
      <c r="R54" s="61"/>
      <c r="S54" s="61"/>
      <c r="T54" s="61"/>
      <c r="U54" s="61"/>
      <c r="V54" s="61"/>
      <c r="W54" s="43"/>
      <c r="X54" s="61">
        <v>7700000</v>
      </c>
      <c r="Y54" s="66"/>
      <c r="Z54" s="66">
        <f t="shared" si="0"/>
        <v>8000000</v>
      </c>
      <c r="AA54" s="67"/>
    </row>
    <row r="55" spans="1:27" s="42" customFormat="1" ht="26.25" customHeight="1" x14ac:dyDescent="0.25">
      <c r="A55" s="62" t="s">
        <v>195</v>
      </c>
      <c r="B55" s="63">
        <v>44990</v>
      </c>
      <c r="C55" s="59" t="s">
        <v>196</v>
      </c>
      <c r="D55" s="64" t="s">
        <v>197</v>
      </c>
      <c r="E55" s="62"/>
      <c r="F55" s="64"/>
      <c r="G55" s="64">
        <v>1</v>
      </c>
      <c r="H55" s="65" t="s">
        <v>198</v>
      </c>
      <c r="I55" s="62"/>
      <c r="J55" s="62"/>
      <c r="K55" s="61"/>
      <c r="L55" s="61"/>
      <c r="M55" s="68"/>
      <c r="N55" s="68"/>
      <c r="O55" s="68">
        <v>130000</v>
      </c>
      <c r="P55" s="68"/>
      <c r="Q55" s="68"/>
      <c r="R55" s="68"/>
      <c r="S55" s="68"/>
      <c r="T55" s="61"/>
      <c r="U55" s="61"/>
      <c r="V55" s="61"/>
      <c r="W55" s="43"/>
      <c r="X55" s="61">
        <v>8800000</v>
      </c>
      <c r="Y55" s="66"/>
      <c r="Z55" s="66">
        <f t="shared" si="0"/>
        <v>8930000</v>
      </c>
      <c r="AA55" s="67"/>
    </row>
    <row r="56" spans="1:27" s="42" customFormat="1" ht="26.25" customHeight="1" x14ac:dyDescent="0.25">
      <c r="A56" s="62" t="s">
        <v>199</v>
      </c>
      <c r="B56" s="63">
        <v>44990</v>
      </c>
      <c r="C56" s="59" t="s">
        <v>95</v>
      </c>
      <c r="D56" s="64" t="s">
        <v>200</v>
      </c>
      <c r="E56" s="62"/>
      <c r="F56" s="64">
        <v>1</v>
      </c>
      <c r="G56" s="64"/>
      <c r="H56" s="65" t="s">
        <v>97</v>
      </c>
      <c r="I56" s="62"/>
      <c r="J56" s="62" t="s">
        <v>201</v>
      </c>
      <c r="K56" s="61"/>
      <c r="L56" s="61">
        <v>320000</v>
      </c>
      <c r="M56" s="68"/>
      <c r="N56" s="68"/>
      <c r="O56" s="68">
        <v>130000</v>
      </c>
      <c r="P56" s="68">
        <v>50000</v>
      </c>
      <c r="Q56" s="68"/>
      <c r="R56" s="68"/>
      <c r="S56" s="68"/>
      <c r="T56" s="61">
        <v>50000</v>
      </c>
      <c r="U56" s="61"/>
      <c r="V56" s="61"/>
      <c r="W56" s="43">
        <v>0.7</v>
      </c>
      <c r="X56" s="61">
        <v>3080000</v>
      </c>
      <c r="Y56" s="66"/>
      <c r="Z56" s="66">
        <f t="shared" si="0"/>
        <v>3630000</v>
      </c>
      <c r="AA56" s="67"/>
    </row>
    <row r="57" spans="1:27" s="42" customFormat="1" ht="26.25" customHeight="1" x14ac:dyDescent="0.25">
      <c r="A57" s="62" t="s">
        <v>202</v>
      </c>
      <c r="B57" s="63">
        <v>44990</v>
      </c>
      <c r="C57" s="59" t="s">
        <v>203</v>
      </c>
      <c r="D57" s="64" t="s">
        <v>204</v>
      </c>
      <c r="E57" s="62"/>
      <c r="F57" s="64">
        <v>1</v>
      </c>
      <c r="G57" s="64"/>
      <c r="H57" s="65" t="s">
        <v>205</v>
      </c>
      <c r="I57" s="62"/>
      <c r="J57" s="62"/>
      <c r="K57" s="61"/>
      <c r="L57" s="61"/>
      <c r="M57" s="68"/>
      <c r="N57" s="68"/>
      <c r="O57" s="68">
        <v>130000</v>
      </c>
      <c r="P57" s="68">
        <v>50000</v>
      </c>
      <c r="Q57" s="68"/>
      <c r="R57" s="68"/>
      <c r="S57" s="68"/>
      <c r="T57" s="61"/>
      <c r="U57" s="61"/>
      <c r="V57" s="61"/>
      <c r="W57" s="43"/>
      <c r="X57" s="61">
        <v>4400000</v>
      </c>
      <c r="Y57" s="66"/>
      <c r="Z57" s="66">
        <f t="shared" si="0"/>
        <v>4580000</v>
      </c>
      <c r="AA57" s="67"/>
    </row>
    <row r="58" spans="1:27" s="42" customFormat="1" ht="26.25" customHeight="1" x14ac:dyDescent="0.25">
      <c r="A58" s="62" t="s">
        <v>206</v>
      </c>
      <c r="B58" s="63">
        <v>44991</v>
      </c>
      <c r="C58" s="59" t="s">
        <v>91</v>
      </c>
      <c r="D58" s="64" t="s">
        <v>207</v>
      </c>
      <c r="E58" s="62"/>
      <c r="F58" s="64"/>
      <c r="G58" s="64">
        <v>1</v>
      </c>
      <c r="H58" s="65" t="s">
        <v>93</v>
      </c>
      <c r="I58" s="62"/>
      <c r="J58" s="62"/>
      <c r="K58" s="61"/>
      <c r="L58" s="61"/>
      <c r="M58" s="68"/>
      <c r="N58" s="68"/>
      <c r="O58" s="68">
        <v>130000</v>
      </c>
      <c r="P58" s="68"/>
      <c r="Q58" s="68"/>
      <c r="R58" s="68"/>
      <c r="S58" s="68"/>
      <c r="T58" s="61"/>
      <c r="U58" s="61"/>
      <c r="V58" s="61"/>
      <c r="W58" s="43"/>
      <c r="X58" s="61">
        <v>6700000</v>
      </c>
      <c r="Y58" s="66"/>
      <c r="Z58" s="66">
        <f t="shared" si="0"/>
        <v>6830000</v>
      </c>
      <c r="AA58" s="67"/>
    </row>
    <row r="59" spans="1:27" s="42" customFormat="1" ht="26.25" customHeight="1" x14ac:dyDescent="0.25">
      <c r="A59" s="62" t="s">
        <v>208</v>
      </c>
      <c r="B59" s="63">
        <v>44991</v>
      </c>
      <c r="C59" s="59" t="s">
        <v>209</v>
      </c>
      <c r="D59" s="62" t="s">
        <v>210</v>
      </c>
      <c r="E59" s="62"/>
      <c r="F59" s="64">
        <v>1</v>
      </c>
      <c r="G59" s="64"/>
      <c r="H59" s="65" t="s">
        <v>211</v>
      </c>
      <c r="I59" s="62"/>
      <c r="J59" s="62"/>
      <c r="K59" s="61"/>
      <c r="L59" s="61"/>
      <c r="M59" s="68"/>
      <c r="N59" s="68"/>
      <c r="O59" s="68"/>
      <c r="P59" s="68">
        <v>220000</v>
      </c>
      <c r="Q59" s="68"/>
      <c r="R59" s="68"/>
      <c r="S59" s="68"/>
      <c r="T59" s="61"/>
      <c r="U59" s="61"/>
      <c r="V59" s="61"/>
      <c r="W59" s="43">
        <v>0.7</v>
      </c>
      <c r="X59" s="61">
        <v>2730000</v>
      </c>
      <c r="Y59" s="66"/>
      <c r="Z59" s="66">
        <f t="shared" si="0"/>
        <v>2950000</v>
      </c>
      <c r="AA59" s="67"/>
    </row>
    <row r="60" spans="1:27" s="42" customFormat="1" ht="26.25" customHeight="1" x14ac:dyDescent="0.25">
      <c r="A60" s="62" t="s">
        <v>212</v>
      </c>
      <c r="B60" s="63">
        <v>44991</v>
      </c>
      <c r="C60" s="59" t="s">
        <v>107</v>
      </c>
      <c r="D60" s="64" t="s">
        <v>213</v>
      </c>
      <c r="E60" s="62"/>
      <c r="F60" s="64">
        <v>1</v>
      </c>
      <c r="G60" s="64"/>
      <c r="H60" s="65" t="s">
        <v>109</v>
      </c>
      <c r="I60" s="62" t="s">
        <v>461</v>
      </c>
      <c r="J60" s="62" t="s">
        <v>201</v>
      </c>
      <c r="K60" s="61">
        <v>410000</v>
      </c>
      <c r="L60" s="61">
        <v>320000</v>
      </c>
      <c r="M60" s="68"/>
      <c r="N60" s="68"/>
      <c r="O60" s="68"/>
      <c r="P60" s="68"/>
      <c r="Q60" s="68"/>
      <c r="R60" s="68"/>
      <c r="S60" s="68"/>
      <c r="T60" s="61"/>
      <c r="U60" s="61"/>
      <c r="V60" s="61"/>
      <c r="W60" s="43"/>
      <c r="X60" s="61">
        <v>3900000</v>
      </c>
      <c r="Y60" s="66"/>
      <c r="Z60" s="66">
        <f t="shared" si="0"/>
        <v>4630000</v>
      </c>
      <c r="AA60" s="67"/>
    </row>
    <row r="61" spans="1:27" s="42" customFormat="1" ht="26.25" customHeight="1" x14ac:dyDescent="0.25">
      <c r="A61" s="62" t="s">
        <v>214</v>
      </c>
      <c r="B61" s="63">
        <v>44991</v>
      </c>
      <c r="C61" s="59" t="s">
        <v>215</v>
      </c>
      <c r="D61" s="62" t="s">
        <v>216</v>
      </c>
      <c r="E61" s="62"/>
      <c r="F61" s="64"/>
      <c r="G61" s="64">
        <v>1</v>
      </c>
      <c r="H61" s="65" t="s">
        <v>217</v>
      </c>
      <c r="I61" s="62"/>
      <c r="J61" s="62"/>
      <c r="K61" s="61"/>
      <c r="L61" s="61"/>
      <c r="M61" s="68"/>
      <c r="N61" s="68"/>
      <c r="O61" s="68"/>
      <c r="P61" s="68"/>
      <c r="Q61" s="68"/>
      <c r="R61" s="68"/>
      <c r="S61" s="68">
        <v>1000000</v>
      </c>
      <c r="T61" s="61"/>
      <c r="U61" s="61"/>
      <c r="V61" s="61"/>
      <c r="W61" s="43" t="s">
        <v>218</v>
      </c>
      <c r="X61" s="61">
        <v>2520000</v>
      </c>
      <c r="Y61" s="66"/>
      <c r="Z61" s="66">
        <f t="shared" si="0"/>
        <v>3520000</v>
      </c>
      <c r="AA61" s="67"/>
    </row>
    <row r="62" spans="1:27" s="42" customFormat="1" ht="26.25" customHeight="1" x14ac:dyDescent="0.25">
      <c r="A62" s="62" t="s">
        <v>219</v>
      </c>
      <c r="B62" s="63">
        <v>44991</v>
      </c>
      <c r="C62" s="59" t="s">
        <v>220</v>
      </c>
      <c r="D62" s="62" t="s">
        <v>221</v>
      </c>
      <c r="E62" s="62"/>
      <c r="F62" s="64"/>
      <c r="G62" s="64">
        <v>1</v>
      </c>
      <c r="H62" s="65" t="s">
        <v>222</v>
      </c>
      <c r="I62" s="62"/>
      <c r="J62" s="62"/>
      <c r="K62" s="61"/>
      <c r="L62" s="61"/>
      <c r="M62" s="68"/>
      <c r="N62" s="68"/>
      <c r="O62" s="68"/>
      <c r="P62" s="68">
        <v>180000</v>
      </c>
      <c r="Q62" s="68"/>
      <c r="R62" s="68"/>
      <c r="S62" s="68"/>
      <c r="T62" s="61"/>
      <c r="U62" s="61"/>
      <c r="V62" s="61"/>
      <c r="W62" s="43" t="s">
        <v>223</v>
      </c>
      <c r="X62" s="61">
        <v>2800000</v>
      </c>
      <c r="Y62" s="66"/>
      <c r="Z62" s="66">
        <f t="shared" si="0"/>
        <v>2980000</v>
      </c>
      <c r="AA62" s="67"/>
    </row>
    <row r="63" spans="1:27" s="42" customFormat="1" ht="26.25" customHeight="1" x14ac:dyDescent="0.25">
      <c r="A63" s="62" t="s">
        <v>224</v>
      </c>
      <c r="B63" s="63">
        <v>44991</v>
      </c>
      <c r="C63" s="59" t="s">
        <v>225</v>
      </c>
      <c r="D63" s="62" t="s">
        <v>226</v>
      </c>
      <c r="E63" s="62"/>
      <c r="F63" s="64">
        <v>1</v>
      </c>
      <c r="G63" s="64"/>
      <c r="H63" s="65" t="s">
        <v>227</v>
      </c>
      <c r="I63" s="62"/>
      <c r="J63" s="62"/>
      <c r="K63" s="61"/>
      <c r="L63" s="61"/>
      <c r="M63" s="68"/>
      <c r="N63" s="68"/>
      <c r="O63" s="68"/>
      <c r="P63" s="68">
        <v>100000</v>
      </c>
      <c r="Q63" s="68"/>
      <c r="R63" s="68"/>
      <c r="S63" s="68"/>
      <c r="T63" s="61"/>
      <c r="U63" s="61"/>
      <c r="V63" s="61"/>
      <c r="W63" s="43">
        <v>0.8</v>
      </c>
      <c r="X63" s="61">
        <v>2800000</v>
      </c>
      <c r="Y63" s="66"/>
      <c r="Z63" s="66">
        <f t="shared" si="0"/>
        <v>2900000</v>
      </c>
      <c r="AA63" s="67"/>
    </row>
    <row r="64" spans="1:27" s="42" customFormat="1" ht="26.25" customHeight="1" x14ac:dyDescent="0.25">
      <c r="A64" s="62" t="s">
        <v>228</v>
      </c>
      <c r="B64" s="63">
        <v>44991</v>
      </c>
      <c r="C64" s="59" t="s">
        <v>107</v>
      </c>
      <c r="D64" s="64" t="s">
        <v>229</v>
      </c>
      <c r="E64" s="62"/>
      <c r="F64" s="64"/>
      <c r="G64" s="64">
        <v>1</v>
      </c>
      <c r="H64" s="65" t="s">
        <v>230</v>
      </c>
      <c r="I64" s="62"/>
      <c r="J64" s="62"/>
      <c r="K64" s="61"/>
      <c r="L64" s="61"/>
      <c r="M64" s="68"/>
      <c r="N64" s="68"/>
      <c r="O64" s="68">
        <v>130000</v>
      </c>
      <c r="P64" s="68"/>
      <c r="Q64" s="68"/>
      <c r="R64" s="68"/>
      <c r="S64" s="68"/>
      <c r="T64" s="61"/>
      <c r="U64" s="61"/>
      <c r="V64" s="61"/>
      <c r="W64" s="43"/>
      <c r="X64" s="61">
        <v>5500000</v>
      </c>
      <c r="Y64" s="66"/>
      <c r="Z64" s="66">
        <f t="shared" si="0"/>
        <v>5630000</v>
      </c>
      <c r="AA64" s="67"/>
    </row>
    <row r="65" spans="1:27" s="42" customFormat="1" ht="26.25" customHeight="1" x14ac:dyDescent="0.25">
      <c r="A65" s="62" t="s">
        <v>231</v>
      </c>
      <c r="B65" s="63">
        <v>44991</v>
      </c>
      <c r="C65" s="59" t="s">
        <v>52</v>
      </c>
      <c r="D65" s="62" t="s">
        <v>232</v>
      </c>
      <c r="E65" s="62"/>
      <c r="F65" s="64"/>
      <c r="G65" s="64">
        <v>1</v>
      </c>
      <c r="H65" s="65" t="s">
        <v>233</v>
      </c>
      <c r="I65" s="62"/>
      <c r="J65" s="62"/>
      <c r="K65" s="61"/>
      <c r="L65" s="61"/>
      <c r="M65" s="68"/>
      <c r="N65" s="68"/>
      <c r="O65" s="68"/>
      <c r="P65" s="68"/>
      <c r="Q65" s="68"/>
      <c r="R65" s="68"/>
      <c r="S65" s="68"/>
      <c r="T65" s="61"/>
      <c r="U65" s="61"/>
      <c r="V65" s="61"/>
      <c r="W65" s="43">
        <v>0.8</v>
      </c>
      <c r="X65" s="61">
        <v>2800000</v>
      </c>
      <c r="Y65" s="66"/>
      <c r="Z65" s="66">
        <f t="shared" si="0"/>
        <v>2800000</v>
      </c>
      <c r="AA65" s="67"/>
    </row>
    <row r="66" spans="1:27" s="42" customFormat="1" ht="26.25" customHeight="1" x14ac:dyDescent="0.25">
      <c r="A66" s="62" t="s">
        <v>234</v>
      </c>
      <c r="B66" s="63">
        <v>44992</v>
      </c>
      <c r="C66" s="59" t="s">
        <v>235</v>
      </c>
      <c r="D66" s="64" t="s">
        <v>236</v>
      </c>
      <c r="E66" s="62"/>
      <c r="F66" s="64"/>
      <c r="G66" s="64">
        <v>1</v>
      </c>
      <c r="H66" s="65" t="s">
        <v>237</v>
      </c>
      <c r="I66" s="62" t="s">
        <v>87</v>
      </c>
      <c r="J66" s="62" t="s">
        <v>98</v>
      </c>
      <c r="K66" s="61">
        <v>600000</v>
      </c>
      <c r="L66" s="61">
        <v>605000</v>
      </c>
      <c r="M66" s="68"/>
      <c r="N66" s="68"/>
      <c r="O66" s="68">
        <v>130000</v>
      </c>
      <c r="P66" s="68">
        <v>200000</v>
      </c>
      <c r="Q66" s="68"/>
      <c r="R66" s="68"/>
      <c r="S66" s="68"/>
      <c r="T66" s="61"/>
      <c r="U66" s="61"/>
      <c r="V66" s="61"/>
      <c r="W66" s="43"/>
      <c r="X66" s="61">
        <v>6800000</v>
      </c>
      <c r="Y66" s="66"/>
      <c r="Z66" s="66">
        <f t="shared" si="0"/>
        <v>8335000</v>
      </c>
      <c r="AA66" s="67"/>
    </row>
    <row r="67" spans="1:27" s="42" customFormat="1" ht="26.25" customHeight="1" x14ac:dyDescent="0.25">
      <c r="A67" s="62" t="s">
        <v>238</v>
      </c>
      <c r="B67" s="63">
        <v>44992</v>
      </c>
      <c r="C67" s="59" t="s">
        <v>239</v>
      </c>
      <c r="D67" s="64" t="s">
        <v>240</v>
      </c>
      <c r="E67" s="62"/>
      <c r="F67" s="64"/>
      <c r="G67" s="64">
        <v>1</v>
      </c>
      <c r="H67" s="65" t="s">
        <v>241</v>
      </c>
      <c r="I67" s="62"/>
      <c r="J67" s="62"/>
      <c r="K67" s="61"/>
      <c r="L67" s="61"/>
      <c r="M67" s="68"/>
      <c r="N67" s="68"/>
      <c r="O67" s="68"/>
      <c r="P67" s="68"/>
      <c r="Q67" s="68"/>
      <c r="R67" s="68"/>
      <c r="S67" s="68"/>
      <c r="T67" s="61"/>
      <c r="U67" s="61"/>
      <c r="V67" s="61"/>
      <c r="W67" s="43"/>
      <c r="X67" s="61">
        <v>3700000</v>
      </c>
      <c r="Y67" s="66"/>
      <c r="Z67" s="66">
        <f t="shared" si="0"/>
        <v>3700000</v>
      </c>
      <c r="AA67" s="67"/>
    </row>
    <row r="68" spans="1:27" s="42" customFormat="1" ht="26.25" customHeight="1" x14ac:dyDescent="0.25">
      <c r="A68" s="62" t="s">
        <v>242</v>
      </c>
      <c r="B68" s="63">
        <v>44992</v>
      </c>
      <c r="C68" s="59" t="s">
        <v>95</v>
      </c>
      <c r="D68" s="62" t="s">
        <v>243</v>
      </c>
      <c r="E68" s="62"/>
      <c r="F68" s="64">
        <v>1</v>
      </c>
      <c r="G68" s="64"/>
      <c r="H68" s="65" t="s">
        <v>97</v>
      </c>
      <c r="I68" s="62"/>
      <c r="J68" s="62"/>
      <c r="K68" s="61"/>
      <c r="L68" s="61"/>
      <c r="M68" s="68"/>
      <c r="N68" s="68"/>
      <c r="O68" s="68">
        <v>130000</v>
      </c>
      <c r="P68" s="68">
        <v>50000</v>
      </c>
      <c r="Q68" s="68"/>
      <c r="R68" s="68"/>
      <c r="S68" s="68"/>
      <c r="T68" s="61">
        <v>50000</v>
      </c>
      <c r="U68" s="61"/>
      <c r="V68" s="61"/>
      <c r="W68" s="43"/>
      <c r="X68" s="61">
        <v>3400000</v>
      </c>
      <c r="Y68" s="66"/>
      <c r="Z68" s="66">
        <f t="shared" si="0"/>
        <v>3630000</v>
      </c>
      <c r="AA68" s="67"/>
    </row>
    <row r="69" spans="1:27" s="42" customFormat="1" ht="26.25" customHeight="1" x14ac:dyDescent="0.25">
      <c r="A69" s="62" t="s">
        <v>244</v>
      </c>
      <c r="B69" s="63">
        <v>44992</v>
      </c>
      <c r="C69" s="59" t="s">
        <v>245</v>
      </c>
      <c r="D69" s="64" t="s">
        <v>246</v>
      </c>
      <c r="E69" s="62"/>
      <c r="F69" s="64"/>
      <c r="G69" s="64">
        <v>1</v>
      </c>
      <c r="H69" s="65" t="s">
        <v>74</v>
      </c>
      <c r="I69" s="62" t="s">
        <v>672</v>
      </c>
      <c r="J69" s="62" t="s">
        <v>672</v>
      </c>
      <c r="K69" s="61">
        <v>320000</v>
      </c>
      <c r="L69" s="61">
        <v>530000</v>
      </c>
      <c r="M69" s="68"/>
      <c r="N69" s="68"/>
      <c r="O69" s="68"/>
      <c r="P69" s="68"/>
      <c r="Q69" s="68"/>
      <c r="R69" s="68"/>
      <c r="S69" s="68"/>
      <c r="T69" s="61"/>
      <c r="U69" s="61"/>
      <c r="V69" s="61"/>
      <c r="W69" s="43"/>
      <c r="X69" s="61">
        <v>4100000</v>
      </c>
      <c r="Y69" s="66"/>
      <c r="Z69" s="66">
        <f t="shared" si="0"/>
        <v>4950000</v>
      </c>
      <c r="AA69" s="67"/>
    </row>
    <row r="70" spans="1:27" s="42" customFormat="1" ht="26.25" customHeight="1" x14ac:dyDescent="0.25">
      <c r="A70" s="62" t="s">
        <v>247</v>
      </c>
      <c r="B70" s="63">
        <v>44992</v>
      </c>
      <c r="C70" s="59" t="s">
        <v>143</v>
      </c>
      <c r="D70" s="62" t="s">
        <v>248</v>
      </c>
      <c r="E70" s="62"/>
      <c r="F70" s="64">
        <v>1</v>
      </c>
      <c r="G70" s="64"/>
      <c r="H70" s="65" t="s">
        <v>249</v>
      </c>
      <c r="I70" s="62"/>
      <c r="J70" s="62"/>
      <c r="K70" s="61"/>
      <c r="L70" s="61"/>
      <c r="M70" s="68"/>
      <c r="N70" s="68"/>
      <c r="O70" s="68"/>
      <c r="P70" s="68"/>
      <c r="Q70" s="68"/>
      <c r="R70" s="68"/>
      <c r="S70" s="68"/>
      <c r="T70" s="61"/>
      <c r="U70" s="61"/>
      <c r="V70" s="61"/>
      <c r="W70" s="43">
        <v>0.85</v>
      </c>
      <c r="X70" s="61">
        <v>2805000</v>
      </c>
      <c r="Y70" s="66"/>
      <c r="Z70" s="66">
        <f t="shared" si="0"/>
        <v>2805000</v>
      </c>
      <c r="AA70" s="67"/>
    </row>
    <row r="71" spans="1:27" s="42" customFormat="1" ht="26.25" customHeight="1" x14ac:dyDescent="0.25">
      <c r="A71" s="62" t="s">
        <v>250</v>
      </c>
      <c r="B71" s="63">
        <v>44992</v>
      </c>
      <c r="C71" s="59" t="s">
        <v>143</v>
      </c>
      <c r="D71" s="62" t="s">
        <v>251</v>
      </c>
      <c r="E71" s="62"/>
      <c r="F71" s="64">
        <v>1</v>
      </c>
      <c r="G71" s="64"/>
      <c r="H71" s="65" t="s">
        <v>249</v>
      </c>
      <c r="I71" s="62"/>
      <c r="J71" s="62"/>
      <c r="K71" s="61"/>
      <c r="L71" s="61"/>
      <c r="M71" s="68"/>
      <c r="N71" s="68"/>
      <c r="O71" s="68"/>
      <c r="P71" s="68"/>
      <c r="Q71" s="68"/>
      <c r="R71" s="68"/>
      <c r="S71" s="68"/>
      <c r="T71" s="61"/>
      <c r="U71" s="61"/>
      <c r="V71" s="61"/>
      <c r="W71" s="43">
        <v>0.85</v>
      </c>
      <c r="X71" s="61">
        <v>2805000</v>
      </c>
      <c r="Y71" s="66"/>
      <c r="Z71" s="66">
        <f t="shared" si="0"/>
        <v>2805000</v>
      </c>
      <c r="AA71" s="67"/>
    </row>
    <row r="72" spans="1:27" s="42" customFormat="1" ht="26.25" customHeight="1" x14ac:dyDescent="0.25">
      <c r="A72" s="62" t="s">
        <v>252</v>
      </c>
      <c r="B72" s="63">
        <v>44993</v>
      </c>
      <c r="C72" s="59" t="s">
        <v>91</v>
      </c>
      <c r="D72" s="62" t="s">
        <v>253</v>
      </c>
      <c r="E72" s="62"/>
      <c r="F72" s="64"/>
      <c r="G72" s="64">
        <v>1</v>
      </c>
      <c r="H72" s="65" t="s">
        <v>93</v>
      </c>
      <c r="I72" s="62"/>
      <c r="J72" s="62"/>
      <c r="K72" s="61"/>
      <c r="L72" s="61"/>
      <c r="M72" s="68"/>
      <c r="N72" s="68"/>
      <c r="O72" s="68">
        <v>130000</v>
      </c>
      <c r="P72" s="68"/>
      <c r="Q72" s="68"/>
      <c r="R72" s="68"/>
      <c r="S72" s="68"/>
      <c r="T72" s="61"/>
      <c r="U72" s="61"/>
      <c r="V72" s="61"/>
      <c r="W72" s="43"/>
      <c r="X72" s="61">
        <v>5200000</v>
      </c>
      <c r="Y72" s="66"/>
      <c r="Z72" s="66">
        <f t="shared" si="0"/>
        <v>5330000</v>
      </c>
      <c r="AA72" s="67"/>
    </row>
    <row r="73" spans="1:27" s="42" customFormat="1" ht="26.25" customHeight="1" x14ac:dyDescent="0.25">
      <c r="A73" s="62" t="s">
        <v>254</v>
      </c>
      <c r="B73" s="63">
        <v>44993</v>
      </c>
      <c r="C73" s="59" t="s">
        <v>91</v>
      </c>
      <c r="D73" s="62" t="s">
        <v>255</v>
      </c>
      <c r="E73" s="62"/>
      <c r="F73" s="64"/>
      <c r="G73" s="64">
        <v>1</v>
      </c>
      <c r="H73" s="65" t="s">
        <v>93</v>
      </c>
      <c r="I73" s="62"/>
      <c r="J73" s="62"/>
      <c r="K73" s="61"/>
      <c r="L73" s="61"/>
      <c r="M73" s="68"/>
      <c r="N73" s="68"/>
      <c r="O73" s="68">
        <v>130000</v>
      </c>
      <c r="P73" s="68"/>
      <c r="Q73" s="68"/>
      <c r="R73" s="68"/>
      <c r="S73" s="68"/>
      <c r="T73" s="61"/>
      <c r="U73" s="61"/>
      <c r="V73" s="61"/>
      <c r="W73" s="43"/>
      <c r="X73" s="61">
        <v>6200000</v>
      </c>
      <c r="Y73" s="66"/>
      <c r="Z73" s="66">
        <f t="shared" si="0"/>
        <v>6330000</v>
      </c>
      <c r="AA73" s="67"/>
    </row>
    <row r="74" spans="1:27" s="42" customFormat="1" ht="26.25" customHeight="1" x14ac:dyDescent="0.25">
      <c r="A74" s="62" t="s">
        <v>256</v>
      </c>
      <c r="B74" s="63">
        <v>44993</v>
      </c>
      <c r="C74" s="59" t="s">
        <v>257</v>
      </c>
      <c r="D74" s="64" t="s">
        <v>258</v>
      </c>
      <c r="E74" s="62"/>
      <c r="F74" s="64">
        <v>1</v>
      </c>
      <c r="G74" s="64"/>
      <c r="H74" s="65" t="s">
        <v>259</v>
      </c>
      <c r="I74" s="62"/>
      <c r="J74" s="62"/>
      <c r="K74" s="61"/>
      <c r="L74" s="61"/>
      <c r="M74" s="68"/>
      <c r="N74" s="68"/>
      <c r="O74" s="68"/>
      <c r="P74" s="68">
        <v>150000</v>
      </c>
      <c r="Q74" s="68"/>
      <c r="R74" s="68"/>
      <c r="S74" s="68"/>
      <c r="T74" s="61"/>
      <c r="U74" s="61"/>
      <c r="V74" s="61"/>
      <c r="W74" s="43">
        <v>0.75</v>
      </c>
      <c r="X74" s="61">
        <v>2550000</v>
      </c>
      <c r="Y74" s="66"/>
      <c r="Z74" s="66">
        <f t="shared" si="0"/>
        <v>2700000</v>
      </c>
      <c r="AA74" s="67"/>
    </row>
    <row r="75" spans="1:27" s="42" customFormat="1" ht="26.25" customHeight="1" x14ac:dyDescent="0.25">
      <c r="A75" s="62" t="s">
        <v>260</v>
      </c>
      <c r="B75" s="63">
        <v>44993</v>
      </c>
      <c r="C75" s="59" t="s">
        <v>157</v>
      </c>
      <c r="D75" s="64" t="s">
        <v>261</v>
      </c>
      <c r="E75" s="62"/>
      <c r="F75" s="64">
        <v>1</v>
      </c>
      <c r="G75" s="64"/>
      <c r="H75" s="65" t="s">
        <v>159</v>
      </c>
      <c r="I75" s="62"/>
      <c r="J75" s="62"/>
      <c r="K75" s="61"/>
      <c r="L75" s="61"/>
      <c r="M75" s="68"/>
      <c r="N75" s="68"/>
      <c r="O75" s="68">
        <v>130000</v>
      </c>
      <c r="P75" s="68">
        <v>200000</v>
      </c>
      <c r="Q75" s="68"/>
      <c r="R75" s="68"/>
      <c r="S75" s="68"/>
      <c r="T75" s="61"/>
      <c r="U75" s="61"/>
      <c r="V75" s="61"/>
      <c r="W75" s="43">
        <v>0.7</v>
      </c>
      <c r="X75" s="61">
        <v>3080000</v>
      </c>
      <c r="Y75" s="66"/>
      <c r="Z75" s="66">
        <f t="shared" si="0"/>
        <v>3410000</v>
      </c>
      <c r="AA75" s="67"/>
    </row>
    <row r="76" spans="1:27" s="42" customFormat="1" ht="26.25" customHeight="1" x14ac:dyDescent="0.25">
      <c r="A76" s="62" t="s">
        <v>262</v>
      </c>
      <c r="B76" s="63">
        <v>44993</v>
      </c>
      <c r="C76" s="59" t="s">
        <v>263</v>
      </c>
      <c r="D76" s="64" t="s">
        <v>264</v>
      </c>
      <c r="E76" s="62"/>
      <c r="F76" s="64">
        <v>1</v>
      </c>
      <c r="G76" s="64"/>
      <c r="H76" s="65" t="s">
        <v>265</v>
      </c>
      <c r="I76" s="62"/>
      <c r="J76" s="62"/>
      <c r="K76" s="61"/>
      <c r="L76" s="61"/>
      <c r="M76" s="68"/>
      <c r="N76" s="68"/>
      <c r="O76" s="68"/>
      <c r="P76" s="68">
        <v>100000</v>
      </c>
      <c r="Q76" s="68"/>
      <c r="R76" s="68"/>
      <c r="S76" s="68"/>
      <c r="T76" s="61"/>
      <c r="U76" s="61"/>
      <c r="V76" s="61"/>
      <c r="W76" s="43">
        <v>0.75</v>
      </c>
      <c r="X76" s="61">
        <v>2625000</v>
      </c>
      <c r="Y76" s="66"/>
      <c r="Z76" s="66">
        <f t="shared" si="0"/>
        <v>2725000</v>
      </c>
      <c r="AA76" s="67"/>
    </row>
    <row r="77" spans="1:27" s="42" customFormat="1" ht="26.25" customHeight="1" x14ac:dyDescent="0.25">
      <c r="A77" s="62" t="s">
        <v>266</v>
      </c>
      <c r="B77" s="63">
        <v>44994</v>
      </c>
      <c r="C77" s="59" t="s">
        <v>91</v>
      </c>
      <c r="D77" s="64" t="s">
        <v>267</v>
      </c>
      <c r="E77" s="62"/>
      <c r="F77" s="64"/>
      <c r="G77" s="64">
        <v>1</v>
      </c>
      <c r="H77" s="65" t="s">
        <v>93</v>
      </c>
      <c r="I77" s="62"/>
      <c r="J77" s="62"/>
      <c r="K77" s="61"/>
      <c r="L77" s="61"/>
      <c r="M77" s="68"/>
      <c r="N77" s="68"/>
      <c r="O77" s="68">
        <v>130000</v>
      </c>
      <c r="P77" s="68"/>
      <c r="Q77" s="68"/>
      <c r="R77" s="68"/>
      <c r="S77" s="68"/>
      <c r="T77" s="61"/>
      <c r="U77" s="61"/>
      <c r="V77" s="61"/>
      <c r="W77" s="43"/>
      <c r="X77" s="61">
        <v>6700000</v>
      </c>
      <c r="Y77" s="66"/>
      <c r="Z77" s="66">
        <f t="shared" ref="Z77:Z140" si="1">+X77+SUM(K77:V77)</f>
        <v>6830000</v>
      </c>
      <c r="AA77" s="67"/>
    </row>
    <row r="78" spans="1:27" s="42" customFormat="1" ht="26.25" customHeight="1" x14ac:dyDescent="0.25">
      <c r="A78" s="62" t="s">
        <v>268</v>
      </c>
      <c r="B78" s="63">
        <v>44994</v>
      </c>
      <c r="C78" s="59" t="s">
        <v>132</v>
      </c>
      <c r="D78" s="64" t="s">
        <v>269</v>
      </c>
      <c r="E78" s="62"/>
      <c r="F78" s="64"/>
      <c r="G78" s="64">
        <v>1</v>
      </c>
      <c r="H78" s="65" t="s">
        <v>270</v>
      </c>
      <c r="I78" s="62"/>
      <c r="J78" s="62"/>
      <c r="K78" s="61"/>
      <c r="L78" s="61"/>
      <c r="M78" s="68"/>
      <c r="N78" s="68"/>
      <c r="O78" s="68">
        <v>130000</v>
      </c>
      <c r="P78" s="68"/>
      <c r="Q78" s="68"/>
      <c r="R78" s="68"/>
      <c r="S78" s="68"/>
      <c r="T78" s="61"/>
      <c r="U78" s="61"/>
      <c r="V78" s="61"/>
      <c r="W78" s="43"/>
      <c r="X78" s="61">
        <v>5700000</v>
      </c>
      <c r="Y78" s="66"/>
      <c r="Z78" s="66">
        <f t="shared" si="1"/>
        <v>5830000</v>
      </c>
      <c r="AA78" s="67"/>
    </row>
    <row r="79" spans="1:27" s="42" customFormat="1" ht="26.25" customHeight="1" x14ac:dyDescent="0.25">
      <c r="A79" s="62" t="s">
        <v>271</v>
      </c>
      <c r="B79" s="63">
        <v>44994</v>
      </c>
      <c r="C79" s="59" t="s">
        <v>272</v>
      </c>
      <c r="D79" s="64" t="s">
        <v>273</v>
      </c>
      <c r="E79" s="62"/>
      <c r="F79" s="64"/>
      <c r="G79" s="64">
        <v>1</v>
      </c>
      <c r="H79" s="65" t="s">
        <v>230</v>
      </c>
      <c r="I79" s="62"/>
      <c r="J79" s="62"/>
      <c r="K79" s="61"/>
      <c r="L79" s="61"/>
      <c r="M79" s="68"/>
      <c r="N79" s="68"/>
      <c r="O79" s="68">
        <v>130000</v>
      </c>
      <c r="P79" s="68"/>
      <c r="Q79" s="68"/>
      <c r="R79" s="68"/>
      <c r="S79" s="68"/>
      <c r="T79" s="61"/>
      <c r="U79" s="61"/>
      <c r="V79" s="61"/>
      <c r="W79" s="43"/>
      <c r="X79" s="61">
        <v>6000000</v>
      </c>
      <c r="Y79" s="66"/>
      <c r="Z79" s="66">
        <f t="shared" si="1"/>
        <v>6130000</v>
      </c>
      <c r="AA79" s="67"/>
    </row>
    <row r="80" spans="1:27" s="42" customFormat="1" ht="26.25" customHeight="1" x14ac:dyDescent="0.25">
      <c r="A80" s="62" t="s">
        <v>274</v>
      </c>
      <c r="B80" s="63">
        <v>44994</v>
      </c>
      <c r="C80" s="59" t="s">
        <v>107</v>
      </c>
      <c r="D80" s="64" t="s">
        <v>275</v>
      </c>
      <c r="E80" s="62"/>
      <c r="F80" s="64">
        <v>1</v>
      </c>
      <c r="G80" s="64"/>
      <c r="H80" s="65" t="s">
        <v>109</v>
      </c>
      <c r="I80" s="62" t="s">
        <v>397</v>
      </c>
      <c r="J80" s="62"/>
      <c r="K80" s="61">
        <v>280000</v>
      </c>
      <c r="L80" s="61"/>
      <c r="M80" s="68"/>
      <c r="N80" s="68"/>
      <c r="O80" s="68"/>
      <c r="P80" s="68"/>
      <c r="Q80" s="68"/>
      <c r="R80" s="68"/>
      <c r="S80" s="68"/>
      <c r="T80" s="61"/>
      <c r="U80" s="61"/>
      <c r="V80" s="61"/>
      <c r="W80" s="43"/>
      <c r="X80" s="61">
        <v>3900000</v>
      </c>
      <c r="Y80" s="66"/>
      <c r="Z80" s="66">
        <f t="shared" si="1"/>
        <v>4180000</v>
      </c>
      <c r="AA80" s="67"/>
    </row>
    <row r="81" spans="1:27" s="42" customFormat="1" ht="26.25" customHeight="1" x14ac:dyDescent="0.25">
      <c r="A81" s="62" t="s">
        <v>218</v>
      </c>
      <c r="B81" s="63">
        <v>44994</v>
      </c>
      <c r="C81" s="59" t="s">
        <v>276</v>
      </c>
      <c r="D81" s="62" t="s">
        <v>277</v>
      </c>
      <c r="E81" s="62"/>
      <c r="F81" s="64">
        <v>1</v>
      </c>
      <c r="G81" s="64"/>
      <c r="H81" s="65" t="s">
        <v>278</v>
      </c>
      <c r="I81" s="62"/>
      <c r="J81" s="62"/>
      <c r="K81" s="61"/>
      <c r="L81" s="61"/>
      <c r="M81" s="68"/>
      <c r="N81" s="68"/>
      <c r="O81" s="68"/>
      <c r="P81" s="68">
        <v>170000</v>
      </c>
      <c r="Q81" s="68"/>
      <c r="R81" s="68"/>
      <c r="S81" s="68"/>
      <c r="T81" s="61"/>
      <c r="U81" s="61"/>
      <c r="V81" s="61"/>
      <c r="W81" s="43">
        <v>0.75</v>
      </c>
      <c r="X81" s="61">
        <v>2250000</v>
      </c>
      <c r="Y81" s="66"/>
      <c r="Z81" s="66">
        <f t="shared" si="1"/>
        <v>2420000</v>
      </c>
      <c r="AA81" s="67"/>
    </row>
    <row r="82" spans="1:27" s="42" customFormat="1" ht="26.25" customHeight="1" x14ac:dyDescent="0.25">
      <c r="A82" s="62" t="s">
        <v>279</v>
      </c>
      <c r="B82" s="63">
        <v>44994</v>
      </c>
      <c r="C82" s="59" t="s">
        <v>60</v>
      </c>
      <c r="D82" s="62" t="s">
        <v>280</v>
      </c>
      <c r="E82" s="62"/>
      <c r="F82" s="64">
        <v>1</v>
      </c>
      <c r="G82" s="64"/>
      <c r="H82" s="65" t="s">
        <v>281</v>
      </c>
      <c r="I82" s="62"/>
      <c r="J82" s="62"/>
      <c r="K82" s="61"/>
      <c r="L82" s="61"/>
      <c r="M82" s="68"/>
      <c r="N82" s="68"/>
      <c r="O82" s="68">
        <v>130000</v>
      </c>
      <c r="P82" s="68">
        <v>220000</v>
      </c>
      <c r="Q82" s="68"/>
      <c r="R82" s="68"/>
      <c r="S82" s="68"/>
      <c r="T82" s="61"/>
      <c r="U82" s="61"/>
      <c r="V82" s="61"/>
      <c r="W82" s="43">
        <v>0.8</v>
      </c>
      <c r="X82" s="61">
        <v>5280000</v>
      </c>
      <c r="Y82" s="66"/>
      <c r="Z82" s="66">
        <f t="shared" si="1"/>
        <v>5630000</v>
      </c>
      <c r="AA82" s="67"/>
    </row>
    <row r="83" spans="1:27" s="42" customFormat="1" ht="26.25" customHeight="1" x14ac:dyDescent="0.25">
      <c r="A83" s="62" t="s">
        <v>282</v>
      </c>
      <c r="B83" s="63">
        <v>44994</v>
      </c>
      <c r="C83" s="59" t="s">
        <v>143</v>
      </c>
      <c r="D83" s="62" t="s">
        <v>283</v>
      </c>
      <c r="E83" s="62"/>
      <c r="F83" s="64"/>
      <c r="G83" s="64">
        <v>1</v>
      </c>
      <c r="H83" s="65" t="s">
        <v>113</v>
      </c>
      <c r="I83" s="62"/>
      <c r="J83" s="62"/>
      <c r="K83" s="61"/>
      <c r="L83" s="61"/>
      <c r="M83" s="68"/>
      <c r="N83" s="68"/>
      <c r="O83" s="68"/>
      <c r="P83" s="68"/>
      <c r="Q83" s="68"/>
      <c r="R83" s="68"/>
      <c r="S83" s="68"/>
      <c r="T83" s="61"/>
      <c r="U83" s="61"/>
      <c r="V83" s="61"/>
      <c r="W83" s="43">
        <v>0.75</v>
      </c>
      <c r="X83" s="61">
        <v>2625000</v>
      </c>
      <c r="Y83" s="66"/>
      <c r="Z83" s="66">
        <f t="shared" si="1"/>
        <v>2625000</v>
      </c>
      <c r="AA83" s="67"/>
    </row>
    <row r="84" spans="1:27" s="42" customFormat="1" ht="26.25" customHeight="1" x14ac:dyDescent="0.25">
      <c r="A84" s="62" t="s">
        <v>284</v>
      </c>
      <c r="B84" s="63">
        <v>44995</v>
      </c>
      <c r="C84" s="59" t="s">
        <v>91</v>
      </c>
      <c r="D84" s="64" t="s">
        <v>285</v>
      </c>
      <c r="E84" s="62"/>
      <c r="F84" s="64"/>
      <c r="G84" s="64">
        <v>1</v>
      </c>
      <c r="H84" s="65" t="s">
        <v>93</v>
      </c>
      <c r="I84" s="62"/>
      <c r="J84" s="62"/>
      <c r="K84" s="61"/>
      <c r="L84" s="61"/>
      <c r="M84" s="68"/>
      <c r="N84" s="68"/>
      <c r="O84" s="68">
        <v>130000</v>
      </c>
      <c r="P84" s="68"/>
      <c r="Q84" s="68"/>
      <c r="R84" s="68"/>
      <c r="S84" s="68"/>
      <c r="T84" s="61"/>
      <c r="U84" s="61"/>
      <c r="V84" s="61"/>
      <c r="W84" s="43"/>
      <c r="X84" s="61">
        <v>6700000</v>
      </c>
      <c r="Y84" s="66"/>
      <c r="Z84" s="66">
        <f t="shared" si="1"/>
        <v>6830000</v>
      </c>
      <c r="AA84" s="67"/>
    </row>
    <row r="85" spans="1:27" s="42" customFormat="1" ht="26.25" customHeight="1" x14ac:dyDescent="0.25">
      <c r="A85" s="62" t="s">
        <v>286</v>
      </c>
      <c r="B85" s="63">
        <v>44995</v>
      </c>
      <c r="C85" s="59" t="s">
        <v>64</v>
      </c>
      <c r="D85" s="64" t="s">
        <v>287</v>
      </c>
      <c r="E85" s="62"/>
      <c r="F85" s="64"/>
      <c r="G85" s="64">
        <v>1</v>
      </c>
      <c r="H85" s="65" t="s">
        <v>288</v>
      </c>
      <c r="I85" s="62"/>
      <c r="J85" s="62"/>
      <c r="K85" s="61"/>
      <c r="L85" s="61"/>
      <c r="M85" s="68"/>
      <c r="N85" s="68"/>
      <c r="O85" s="68"/>
      <c r="P85" s="68"/>
      <c r="Q85" s="68"/>
      <c r="R85" s="68"/>
      <c r="S85" s="68"/>
      <c r="T85" s="61"/>
      <c r="U85" s="61"/>
      <c r="V85" s="61"/>
      <c r="W85" s="43"/>
      <c r="X85" s="61">
        <v>3700000</v>
      </c>
      <c r="Y85" s="66"/>
      <c r="Z85" s="66">
        <f t="shared" si="1"/>
        <v>3700000</v>
      </c>
      <c r="AA85" s="67"/>
    </row>
    <row r="86" spans="1:27" s="42" customFormat="1" ht="26.25" customHeight="1" x14ac:dyDescent="0.25">
      <c r="A86" s="62" t="s">
        <v>289</v>
      </c>
      <c r="B86" s="63">
        <v>44995</v>
      </c>
      <c r="C86" s="59" t="s">
        <v>60</v>
      </c>
      <c r="D86" s="64" t="s">
        <v>290</v>
      </c>
      <c r="E86" s="62"/>
      <c r="F86" s="64">
        <v>1</v>
      </c>
      <c r="G86" s="64"/>
      <c r="H86" s="65" t="s">
        <v>281</v>
      </c>
      <c r="I86" s="62"/>
      <c r="J86" s="62"/>
      <c r="K86" s="61"/>
      <c r="L86" s="61"/>
      <c r="M86" s="68"/>
      <c r="N86" s="68"/>
      <c r="O86" s="68">
        <v>130000</v>
      </c>
      <c r="P86" s="68">
        <v>220000</v>
      </c>
      <c r="Q86" s="68"/>
      <c r="R86" s="68"/>
      <c r="S86" s="68"/>
      <c r="T86" s="61"/>
      <c r="U86" s="61"/>
      <c r="V86" s="61"/>
      <c r="W86" s="43"/>
      <c r="X86" s="61">
        <v>6600000</v>
      </c>
      <c r="Y86" s="66"/>
      <c r="Z86" s="66">
        <f t="shared" si="1"/>
        <v>6950000</v>
      </c>
      <c r="AA86" s="67"/>
    </row>
    <row r="87" spans="1:27" s="42" customFormat="1" ht="26.25" customHeight="1" x14ac:dyDescent="0.25">
      <c r="A87" s="62" t="s">
        <v>291</v>
      </c>
      <c r="B87" s="63">
        <v>44995</v>
      </c>
      <c r="C87" s="59" t="s">
        <v>292</v>
      </c>
      <c r="D87" s="64" t="s">
        <v>293</v>
      </c>
      <c r="E87" s="62"/>
      <c r="F87" s="64"/>
      <c r="G87" s="64">
        <v>1</v>
      </c>
      <c r="H87" s="65" t="s">
        <v>294</v>
      </c>
      <c r="I87" s="62"/>
      <c r="J87" s="62"/>
      <c r="K87" s="61"/>
      <c r="L87" s="61"/>
      <c r="M87" s="68"/>
      <c r="N87" s="68"/>
      <c r="O87" s="68">
        <v>130000</v>
      </c>
      <c r="P87" s="68"/>
      <c r="Q87" s="68"/>
      <c r="R87" s="68"/>
      <c r="S87" s="68"/>
      <c r="T87" s="61"/>
      <c r="U87" s="61"/>
      <c r="V87" s="61"/>
      <c r="W87" s="43"/>
      <c r="X87" s="61">
        <v>6700000</v>
      </c>
      <c r="Y87" s="66"/>
      <c r="Z87" s="66">
        <f t="shared" si="1"/>
        <v>6830000</v>
      </c>
      <c r="AA87" s="67"/>
    </row>
    <row r="88" spans="1:27" s="42" customFormat="1" ht="26.25" customHeight="1" x14ac:dyDescent="0.25">
      <c r="A88" s="62" t="s">
        <v>295</v>
      </c>
      <c r="B88" s="63">
        <v>44995</v>
      </c>
      <c r="C88" s="59" t="s">
        <v>60</v>
      </c>
      <c r="D88" s="62" t="s">
        <v>296</v>
      </c>
      <c r="E88" s="62"/>
      <c r="F88" s="64">
        <v>1</v>
      </c>
      <c r="G88" s="64"/>
      <c r="H88" s="65" t="s">
        <v>281</v>
      </c>
      <c r="I88" s="62"/>
      <c r="J88" s="62"/>
      <c r="K88" s="61"/>
      <c r="L88" s="61"/>
      <c r="M88" s="68"/>
      <c r="N88" s="68"/>
      <c r="O88" s="68">
        <v>130000</v>
      </c>
      <c r="P88" s="68">
        <v>220000</v>
      </c>
      <c r="Q88" s="68"/>
      <c r="R88" s="68"/>
      <c r="S88" s="68"/>
      <c r="T88" s="61"/>
      <c r="U88" s="61"/>
      <c r="V88" s="61"/>
      <c r="W88" s="43"/>
      <c r="X88" s="61">
        <v>6100000</v>
      </c>
      <c r="Y88" s="66"/>
      <c r="Z88" s="66">
        <f t="shared" si="1"/>
        <v>6450000</v>
      </c>
      <c r="AA88" s="67"/>
    </row>
    <row r="89" spans="1:27" s="42" customFormat="1" ht="26.25" customHeight="1" x14ac:dyDescent="0.25">
      <c r="A89" s="62" t="s">
        <v>297</v>
      </c>
      <c r="B89" s="63">
        <v>44995</v>
      </c>
      <c r="C89" s="59" t="s">
        <v>132</v>
      </c>
      <c r="D89" s="62" t="s">
        <v>298</v>
      </c>
      <c r="E89" s="62"/>
      <c r="F89" s="64"/>
      <c r="G89" s="64">
        <v>1</v>
      </c>
      <c r="H89" s="65" t="s">
        <v>134</v>
      </c>
      <c r="I89" s="62"/>
      <c r="J89" s="62"/>
      <c r="K89" s="61"/>
      <c r="L89" s="61"/>
      <c r="M89" s="68"/>
      <c r="N89" s="68"/>
      <c r="O89" s="68">
        <v>130000</v>
      </c>
      <c r="P89" s="68"/>
      <c r="Q89" s="68"/>
      <c r="R89" s="68"/>
      <c r="S89" s="68"/>
      <c r="T89" s="61"/>
      <c r="U89" s="61"/>
      <c r="V89" s="61"/>
      <c r="W89" s="43">
        <v>0.7</v>
      </c>
      <c r="X89" s="61">
        <v>4690000</v>
      </c>
      <c r="Y89" s="66"/>
      <c r="Z89" s="66">
        <f t="shared" si="1"/>
        <v>4820000</v>
      </c>
      <c r="AA89" s="67"/>
    </row>
    <row r="90" spans="1:27" s="42" customFormat="1" ht="26.25" customHeight="1" x14ac:dyDescent="0.25">
      <c r="A90" s="62" t="s">
        <v>299</v>
      </c>
      <c r="B90" s="63">
        <v>44996</v>
      </c>
      <c r="C90" s="59" t="s">
        <v>300</v>
      </c>
      <c r="D90" s="62" t="s">
        <v>301</v>
      </c>
      <c r="E90" s="62"/>
      <c r="F90" s="64"/>
      <c r="G90" s="64">
        <v>1</v>
      </c>
      <c r="H90" s="65" t="s">
        <v>302</v>
      </c>
      <c r="I90" s="62"/>
      <c r="J90" s="62"/>
      <c r="K90" s="61"/>
      <c r="L90" s="61"/>
      <c r="M90" s="68"/>
      <c r="N90" s="68"/>
      <c r="O90" s="68"/>
      <c r="P90" s="68"/>
      <c r="Q90" s="68"/>
      <c r="R90" s="68"/>
      <c r="S90" s="68"/>
      <c r="T90" s="61"/>
      <c r="U90" s="61"/>
      <c r="V90" s="61"/>
      <c r="W90" s="43"/>
      <c r="X90" s="61">
        <v>1200000</v>
      </c>
      <c r="Y90" s="66"/>
      <c r="Z90" s="66">
        <f t="shared" si="1"/>
        <v>1200000</v>
      </c>
      <c r="AA90" s="67"/>
    </row>
    <row r="91" spans="1:27" s="42" customFormat="1" ht="26.25" customHeight="1" x14ac:dyDescent="0.25">
      <c r="A91" s="62" t="s">
        <v>223</v>
      </c>
      <c r="B91" s="63">
        <v>44996</v>
      </c>
      <c r="C91" s="59" t="s">
        <v>303</v>
      </c>
      <c r="D91" s="64" t="s">
        <v>304</v>
      </c>
      <c r="E91" s="62"/>
      <c r="F91" s="64"/>
      <c r="G91" s="64">
        <v>1</v>
      </c>
      <c r="H91" s="65" t="s">
        <v>305</v>
      </c>
      <c r="I91" s="62"/>
      <c r="J91" s="62"/>
      <c r="K91" s="61"/>
      <c r="L91" s="61"/>
      <c r="M91" s="68"/>
      <c r="N91" s="68"/>
      <c r="O91" s="68"/>
      <c r="P91" s="68"/>
      <c r="Q91" s="68"/>
      <c r="R91" s="68"/>
      <c r="S91" s="68"/>
      <c r="T91" s="61"/>
      <c r="U91" s="61"/>
      <c r="V91" s="61"/>
      <c r="W91" s="43"/>
      <c r="X91" s="61">
        <v>3000000</v>
      </c>
      <c r="Y91" s="66"/>
      <c r="Z91" s="66">
        <f t="shared" si="1"/>
        <v>3000000</v>
      </c>
      <c r="AA91" s="67"/>
    </row>
    <row r="92" spans="1:27" s="42" customFormat="1" ht="26.25" customHeight="1" x14ac:dyDescent="0.25">
      <c r="A92" s="62" t="s">
        <v>306</v>
      </c>
      <c r="B92" s="63">
        <v>44996</v>
      </c>
      <c r="C92" s="59" t="s">
        <v>307</v>
      </c>
      <c r="D92" s="62" t="s">
        <v>308</v>
      </c>
      <c r="E92" s="62"/>
      <c r="F92" s="64"/>
      <c r="G92" s="64">
        <v>1</v>
      </c>
      <c r="H92" s="65" t="s">
        <v>309</v>
      </c>
      <c r="I92" s="62" t="s">
        <v>406</v>
      </c>
      <c r="J92" s="62"/>
      <c r="K92" s="61">
        <v>600000</v>
      </c>
      <c r="L92" s="61"/>
      <c r="M92" s="68"/>
      <c r="N92" s="68"/>
      <c r="O92" s="68"/>
      <c r="P92" s="68"/>
      <c r="Q92" s="68"/>
      <c r="R92" s="68"/>
      <c r="S92" s="68"/>
      <c r="T92" s="61"/>
      <c r="U92" s="61"/>
      <c r="V92" s="61"/>
      <c r="W92" s="43"/>
      <c r="X92" s="61">
        <v>3700000</v>
      </c>
      <c r="Y92" s="66"/>
      <c r="Z92" s="66">
        <f t="shared" si="1"/>
        <v>4300000</v>
      </c>
      <c r="AA92" s="67"/>
    </row>
    <row r="93" spans="1:27" s="42" customFormat="1" ht="26.25" customHeight="1" x14ac:dyDescent="0.25">
      <c r="A93" s="62" t="s">
        <v>310</v>
      </c>
      <c r="B93" s="63">
        <v>44996</v>
      </c>
      <c r="C93" s="59" t="s">
        <v>311</v>
      </c>
      <c r="D93" s="64" t="s">
        <v>312</v>
      </c>
      <c r="E93" s="62"/>
      <c r="F93" s="64">
        <v>1</v>
      </c>
      <c r="G93" s="64"/>
      <c r="H93" s="65" t="s">
        <v>313</v>
      </c>
      <c r="I93" s="62" t="s">
        <v>461</v>
      </c>
      <c r="J93" s="62"/>
      <c r="K93" s="61">
        <v>410000</v>
      </c>
      <c r="L93" s="61"/>
      <c r="M93" s="68"/>
      <c r="N93" s="68"/>
      <c r="O93" s="68"/>
      <c r="P93" s="68"/>
      <c r="Q93" s="68"/>
      <c r="R93" s="68"/>
      <c r="S93" s="68"/>
      <c r="T93" s="61"/>
      <c r="U93" s="61"/>
      <c r="V93" s="61"/>
      <c r="W93" s="43"/>
      <c r="X93" s="61">
        <v>3900000</v>
      </c>
      <c r="Y93" s="66"/>
      <c r="Z93" s="66">
        <f t="shared" si="1"/>
        <v>4310000</v>
      </c>
      <c r="AA93" s="67"/>
    </row>
    <row r="94" spans="1:27" s="42" customFormat="1" ht="26.25" customHeight="1" x14ac:dyDescent="0.25">
      <c r="A94" s="62" t="s">
        <v>314</v>
      </c>
      <c r="B94" s="63">
        <v>44996</v>
      </c>
      <c r="C94" s="59" t="s">
        <v>315</v>
      </c>
      <c r="D94" s="64" t="s">
        <v>316</v>
      </c>
      <c r="E94" s="62"/>
      <c r="F94" s="64"/>
      <c r="G94" s="64">
        <v>1</v>
      </c>
      <c r="H94" s="65" t="s">
        <v>317</v>
      </c>
      <c r="I94" s="62" t="s">
        <v>461</v>
      </c>
      <c r="J94" s="62"/>
      <c r="K94" s="61">
        <v>610000</v>
      </c>
      <c r="L94" s="61"/>
      <c r="M94" s="68"/>
      <c r="N94" s="68"/>
      <c r="O94" s="68"/>
      <c r="P94" s="68"/>
      <c r="Q94" s="68"/>
      <c r="R94" s="68"/>
      <c r="S94" s="68"/>
      <c r="T94" s="61"/>
      <c r="U94" s="61"/>
      <c r="V94" s="61"/>
      <c r="W94" s="43"/>
      <c r="X94" s="61">
        <v>3500000</v>
      </c>
      <c r="Y94" s="66"/>
      <c r="Z94" s="66">
        <f t="shared" si="1"/>
        <v>4110000</v>
      </c>
      <c r="AA94" s="67"/>
    </row>
    <row r="95" spans="1:27" s="42" customFormat="1" ht="26.25" customHeight="1" x14ac:dyDescent="0.25">
      <c r="A95" s="62" t="s">
        <v>318</v>
      </c>
      <c r="B95" s="63">
        <v>44997</v>
      </c>
      <c r="C95" s="59" t="s">
        <v>161</v>
      </c>
      <c r="D95" s="64" t="s">
        <v>319</v>
      </c>
      <c r="E95" s="62"/>
      <c r="F95" s="64">
        <v>1</v>
      </c>
      <c r="G95" s="64"/>
      <c r="H95" s="65" t="s">
        <v>320</v>
      </c>
      <c r="I95" s="62" t="s">
        <v>676</v>
      </c>
      <c r="J95" s="62" t="s">
        <v>674</v>
      </c>
      <c r="K95" s="61">
        <v>880000</v>
      </c>
      <c r="L95" s="61">
        <v>401500</v>
      </c>
      <c r="M95" s="68"/>
      <c r="N95" s="68"/>
      <c r="O95" s="68">
        <v>130000</v>
      </c>
      <c r="P95" s="68"/>
      <c r="Q95" s="68"/>
      <c r="R95" s="68"/>
      <c r="S95" s="68"/>
      <c r="T95" s="61"/>
      <c r="U95" s="61"/>
      <c r="V95" s="61"/>
      <c r="W95" s="43"/>
      <c r="X95" s="61">
        <v>6400000</v>
      </c>
      <c r="Y95" s="66"/>
      <c r="Z95" s="66">
        <f t="shared" si="1"/>
        <v>7811500</v>
      </c>
      <c r="AA95" s="67"/>
    </row>
    <row r="96" spans="1:27" s="42" customFormat="1" ht="26.25" customHeight="1" x14ac:dyDescent="0.25">
      <c r="A96" s="62" t="s">
        <v>321</v>
      </c>
      <c r="B96" s="63">
        <v>44997</v>
      </c>
      <c r="C96" s="59" t="s">
        <v>161</v>
      </c>
      <c r="D96" s="64" t="s">
        <v>322</v>
      </c>
      <c r="E96" s="62"/>
      <c r="F96" s="64">
        <v>1</v>
      </c>
      <c r="G96" s="64"/>
      <c r="H96" s="65" t="s">
        <v>320</v>
      </c>
      <c r="I96" s="62" t="s">
        <v>676</v>
      </c>
      <c r="J96" s="62" t="s">
        <v>674</v>
      </c>
      <c r="K96" s="61">
        <v>880000</v>
      </c>
      <c r="L96" s="61">
        <v>401500</v>
      </c>
      <c r="M96" s="68"/>
      <c r="N96" s="68"/>
      <c r="O96" s="68">
        <v>130000</v>
      </c>
      <c r="P96" s="68"/>
      <c r="Q96" s="68"/>
      <c r="R96" s="68"/>
      <c r="S96" s="68"/>
      <c r="T96" s="61"/>
      <c r="U96" s="61"/>
      <c r="V96" s="61"/>
      <c r="W96" s="43"/>
      <c r="X96" s="61">
        <v>6400000</v>
      </c>
      <c r="Y96" s="66"/>
      <c r="Z96" s="66">
        <f t="shared" si="1"/>
        <v>7811500</v>
      </c>
      <c r="AA96" s="67"/>
    </row>
    <row r="97" spans="1:27" s="42" customFormat="1" ht="26.25" customHeight="1" x14ac:dyDescent="0.25">
      <c r="A97" s="62" t="s">
        <v>323</v>
      </c>
      <c r="B97" s="63">
        <v>44997</v>
      </c>
      <c r="C97" s="59" t="s">
        <v>161</v>
      </c>
      <c r="D97" s="64" t="s">
        <v>324</v>
      </c>
      <c r="E97" s="62"/>
      <c r="F97" s="64">
        <v>1</v>
      </c>
      <c r="G97" s="64"/>
      <c r="H97" s="65" t="s">
        <v>320</v>
      </c>
      <c r="I97" s="62" t="s">
        <v>676</v>
      </c>
      <c r="J97" s="62" t="s">
        <v>674</v>
      </c>
      <c r="K97" s="61">
        <v>880000</v>
      </c>
      <c r="L97" s="61">
        <v>401500</v>
      </c>
      <c r="M97" s="68"/>
      <c r="N97" s="68"/>
      <c r="O97" s="68">
        <v>130000</v>
      </c>
      <c r="P97" s="68"/>
      <c r="Q97" s="68"/>
      <c r="R97" s="68"/>
      <c r="S97" s="68"/>
      <c r="T97" s="61"/>
      <c r="U97" s="61"/>
      <c r="V97" s="61"/>
      <c r="W97" s="43"/>
      <c r="X97" s="61">
        <v>6400000</v>
      </c>
      <c r="Y97" s="66"/>
      <c r="Z97" s="66">
        <f t="shared" si="1"/>
        <v>7811500</v>
      </c>
      <c r="AA97" s="67"/>
    </row>
    <row r="98" spans="1:27" s="42" customFormat="1" ht="26.25" customHeight="1" x14ac:dyDescent="0.25">
      <c r="A98" s="62" t="s">
        <v>325</v>
      </c>
      <c r="B98" s="63">
        <v>44997</v>
      </c>
      <c r="C98" s="59" t="s">
        <v>161</v>
      </c>
      <c r="D98" s="64" t="s">
        <v>326</v>
      </c>
      <c r="E98" s="62"/>
      <c r="F98" s="64">
        <v>1</v>
      </c>
      <c r="G98" s="64"/>
      <c r="H98" s="65" t="s">
        <v>320</v>
      </c>
      <c r="I98" s="62" t="s">
        <v>676</v>
      </c>
      <c r="J98" s="62" t="s">
        <v>674</v>
      </c>
      <c r="K98" s="61">
        <v>880000</v>
      </c>
      <c r="L98" s="61">
        <v>401500</v>
      </c>
      <c r="M98" s="68"/>
      <c r="N98" s="68"/>
      <c r="O98" s="68">
        <v>130000</v>
      </c>
      <c r="P98" s="68"/>
      <c r="Q98" s="68"/>
      <c r="R98" s="68"/>
      <c r="S98" s="68"/>
      <c r="T98" s="61"/>
      <c r="U98" s="61"/>
      <c r="V98" s="61"/>
      <c r="W98" s="43"/>
      <c r="X98" s="61">
        <v>6400000</v>
      </c>
      <c r="Y98" s="66"/>
      <c r="Z98" s="66">
        <f t="shared" si="1"/>
        <v>7811500</v>
      </c>
      <c r="AA98" s="67"/>
    </row>
    <row r="99" spans="1:27" s="42" customFormat="1" ht="26.25" customHeight="1" x14ac:dyDescent="0.25">
      <c r="A99" s="62" t="s">
        <v>327</v>
      </c>
      <c r="B99" s="63">
        <v>44997</v>
      </c>
      <c r="C99" s="59" t="s">
        <v>161</v>
      </c>
      <c r="D99" s="64" t="s">
        <v>328</v>
      </c>
      <c r="E99" s="62"/>
      <c r="F99" s="64">
        <v>1</v>
      </c>
      <c r="G99" s="64"/>
      <c r="H99" s="65" t="s">
        <v>320</v>
      </c>
      <c r="I99" s="62" t="s">
        <v>676</v>
      </c>
      <c r="J99" s="62" t="s">
        <v>674</v>
      </c>
      <c r="K99" s="61">
        <v>880000</v>
      </c>
      <c r="L99" s="61">
        <v>401500</v>
      </c>
      <c r="M99" s="68"/>
      <c r="N99" s="68"/>
      <c r="O99" s="68">
        <v>130000</v>
      </c>
      <c r="P99" s="68"/>
      <c r="Q99" s="68"/>
      <c r="R99" s="68"/>
      <c r="S99" s="68"/>
      <c r="T99" s="61"/>
      <c r="U99" s="61"/>
      <c r="V99" s="61"/>
      <c r="W99" s="43"/>
      <c r="X99" s="61">
        <v>6400000</v>
      </c>
      <c r="Y99" s="66"/>
      <c r="Z99" s="66">
        <f t="shared" si="1"/>
        <v>7811500</v>
      </c>
      <c r="AA99" s="67"/>
    </row>
    <row r="100" spans="1:27" s="42" customFormat="1" ht="26.25" customHeight="1" x14ac:dyDescent="0.25">
      <c r="A100" s="62" t="s">
        <v>329</v>
      </c>
      <c r="B100" s="63">
        <v>44997</v>
      </c>
      <c r="C100" s="59" t="s">
        <v>330</v>
      </c>
      <c r="D100" s="64" t="s">
        <v>331</v>
      </c>
      <c r="E100" s="62"/>
      <c r="F100" s="64">
        <v>1</v>
      </c>
      <c r="G100" s="64"/>
      <c r="H100" s="65" t="s">
        <v>332</v>
      </c>
      <c r="I100" s="62" t="s">
        <v>333</v>
      </c>
      <c r="J100" s="62"/>
      <c r="K100" s="61">
        <v>400000</v>
      </c>
      <c r="L100" s="61"/>
      <c r="M100" s="68"/>
      <c r="N100" s="68"/>
      <c r="O100" s="68">
        <v>130000</v>
      </c>
      <c r="P100" s="68">
        <v>50000</v>
      </c>
      <c r="Q100" s="68"/>
      <c r="R100" s="68"/>
      <c r="S100" s="68"/>
      <c r="T100" s="61"/>
      <c r="U100" s="61"/>
      <c r="V100" s="61"/>
      <c r="W100" s="43"/>
      <c r="X100" s="61">
        <v>4400000</v>
      </c>
      <c r="Y100" s="66"/>
      <c r="Z100" s="66">
        <f t="shared" si="1"/>
        <v>4980000</v>
      </c>
      <c r="AA100" s="67"/>
    </row>
    <row r="101" spans="1:27" s="42" customFormat="1" ht="26.25" customHeight="1" x14ac:dyDescent="0.25">
      <c r="A101" s="62" t="s">
        <v>334</v>
      </c>
      <c r="B101" s="63">
        <v>44997</v>
      </c>
      <c r="C101" s="59" t="s">
        <v>95</v>
      </c>
      <c r="D101" s="64" t="s">
        <v>335</v>
      </c>
      <c r="E101" s="62"/>
      <c r="F101" s="64">
        <v>1</v>
      </c>
      <c r="G101" s="64"/>
      <c r="H101" s="65" t="s">
        <v>97</v>
      </c>
      <c r="I101" s="62"/>
      <c r="J101" s="62"/>
      <c r="K101" s="61"/>
      <c r="L101" s="61"/>
      <c r="M101" s="68"/>
      <c r="N101" s="68"/>
      <c r="O101" s="68">
        <v>130000</v>
      </c>
      <c r="P101" s="68">
        <v>50000</v>
      </c>
      <c r="Q101" s="68"/>
      <c r="R101" s="68"/>
      <c r="S101" s="68"/>
      <c r="T101" s="61">
        <v>50000</v>
      </c>
      <c r="U101" s="61"/>
      <c r="V101" s="61"/>
      <c r="W101" s="43">
        <v>0.7</v>
      </c>
      <c r="X101" s="61">
        <v>3080000</v>
      </c>
      <c r="Y101" s="66"/>
      <c r="Z101" s="66">
        <f t="shared" si="1"/>
        <v>3310000</v>
      </c>
      <c r="AA101" s="67"/>
    </row>
    <row r="102" spans="1:27" s="42" customFormat="1" ht="26.25" customHeight="1" x14ac:dyDescent="0.25">
      <c r="A102" s="62" t="s">
        <v>336</v>
      </c>
      <c r="B102" s="63">
        <v>44998</v>
      </c>
      <c r="C102" s="59" t="s">
        <v>337</v>
      </c>
      <c r="D102" s="64" t="s">
        <v>338</v>
      </c>
      <c r="E102" s="62"/>
      <c r="F102" s="64">
        <v>1</v>
      </c>
      <c r="G102" s="64"/>
      <c r="H102" s="65" t="s">
        <v>339</v>
      </c>
      <c r="I102" s="62"/>
      <c r="J102" s="62"/>
      <c r="K102" s="61"/>
      <c r="L102" s="61"/>
      <c r="M102" s="68"/>
      <c r="N102" s="68"/>
      <c r="O102" s="68">
        <v>130000</v>
      </c>
      <c r="P102" s="68">
        <v>220000</v>
      </c>
      <c r="Q102" s="68"/>
      <c r="R102" s="68"/>
      <c r="S102" s="68"/>
      <c r="T102" s="61">
        <v>100000</v>
      </c>
      <c r="U102" s="61"/>
      <c r="V102" s="61"/>
      <c r="W102" s="43"/>
      <c r="X102" s="61">
        <v>7700000</v>
      </c>
      <c r="Y102" s="66"/>
      <c r="Z102" s="66">
        <f t="shared" si="1"/>
        <v>8150000</v>
      </c>
      <c r="AA102" s="67"/>
    </row>
    <row r="103" spans="1:27" s="42" customFormat="1" ht="26.25" customHeight="1" x14ac:dyDescent="0.25">
      <c r="A103" s="62" t="s">
        <v>340</v>
      </c>
      <c r="B103" s="63">
        <v>44998</v>
      </c>
      <c r="C103" s="59" t="s">
        <v>337</v>
      </c>
      <c r="D103" s="64" t="s">
        <v>341</v>
      </c>
      <c r="E103" s="62"/>
      <c r="F103" s="64">
        <v>1</v>
      </c>
      <c r="G103" s="64"/>
      <c r="H103" s="65" t="s">
        <v>342</v>
      </c>
      <c r="I103" s="62"/>
      <c r="J103" s="62"/>
      <c r="K103" s="61"/>
      <c r="L103" s="61"/>
      <c r="M103" s="68"/>
      <c r="N103" s="68"/>
      <c r="O103" s="68">
        <v>130000</v>
      </c>
      <c r="P103" s="68">
        <v>220000</v>
      </c>
      <c r="Q103" s="68"/>
      <c r="R103" s="68"/>
      <c r="S103" s="68"/>
      <c r="T103" s="61"/>
      <c r="U103" s="61"/>
      <c r="V103" s="61"/>
      <c r="W103" s="43"/>
      <c r="X103" s="61">
        <v>7400000</v>
      </c>
      <c r="Y103" s="66"/>
      <c r="Z103" s="66">
        <f t="shared" si="1"/>
        <v>7750000</v>
      </c>
      <c r="AA103" s="67"/>
    </row>
    <row r="104" spans="1:27" s="42" customFormat="1" ht="26.25" customHeight="1" x14ac:dyDescent="0.25">
      <c r="A104" s="62" t="s">
        <v>343</v>
      </c>
      <c r="B104" s="63">
        <v>44998</v>
      </c>
      <c r="C104" s="59" t="s">
        <v>344</v>
      </c>
      <c r="D104" s="64" t="s">
        <v>345</v>
      </c>
      <c r="E104" s="62"/>
      <c r="F104" s="64"/>
      <c r="G104" s="64">
        <v>1</v>
      </c>
      <c r="H104" s="65" t="s">
        <v>346</v>
      </c>
      <c r="I104" s="62"/>
      <c r="J104" s="62"/>
      <c r="K104" s="61"/>
      <c r="L104" s="61"/>
      <c r="M104" s="68"/>
      <c r="N104" s="68"/>
      <c r="O104" s="68"/>
      <c r="P104" s="68"/>
      <c r="Q104" s="68"/>
      <c r="R104" s="68"/>
      <c r="S104" s="68"/>
      <c r="T104" s="61"/>
      <c r="U104" s="61"/>
      <c r="V104" s="61"/>
      <c r="W104" s="43">
        <v>0.7</v>
      </c>
      <c r="X104" s="61">
        <v>2170000</v>
      </c>
      <c r="Y104" s="66"/>
      <c r="Z104" s="66">
        <f t="shared" si="1"/>
        <v>2170000</v>
      </c>
      <c r="AA104" s="67"/>
    </row>
    <row r="105" spans="1:27" s="42" customFormat="1" ht="26.25" customHeight="1" x14ac:dyDescent="0.25">
      <c r="A105" s="62" t="s">
        <v>347</v>
      </c>
      <c r="B105" s="63">
        <v>44998</v>
      </c>
      <c r="C105" s="59" t="s">
        <v>348</v>
      </c>
      <c r="D105" s="64" t="s">
        <v>349</v>
      </c>
      <c r="E105" s="62"/>
      <c r="F105" s="64">
        <v>1</v>
      </c>
      <c r="G105" s="64"/>
      <c r="H105" s="65" t="s">
        <v>350</v>
      </c>
      <c r="I105" s="62"/>
      <c r="J105" s="62"/>
      <c r="K105" s="61"/>
      <c r="L105" s="61"/>
      <c r="M105" s="68"/>
      <c r="N105" s="68"/>
      <c r="O105" s="68">
        <v>130000</v>
      </c>
      <c r="P105" s="68">
        <v>50000</v>
      </c>
      <c r="Q105" s="68"/>
      <c r="R105" s="68"/>
      <c r="S105" s="68"/>
      <c r="T105" s="61"/>
      <c r="U105" s="61"/>
      <c r="V105" s="61"/>
      <c r="W105" s="43"/>
      <c r="X105" s="61">
        <v>7200000</v>
      </c>
      <c r="Y105" s="66"/>
      <c r="Z105" s="66">
        <f t="shared" si="1"/>
        <v>7380000</v>
      </c>
      <c r="AA105" s="67"/>
    </row>
    <row r="106" spans="1:27" s="42" customFormat="1" ht="26.25" customHeight="1" x14ac:dyDescent="0.25">
      <c r="A106" s="62" t="s">
        <v>351</v>
      </c>
      <c r="B106" s="63">
        <v>44998</v>
      </c>
      <c r="C106" s="59" t="s">
        <v>352</v>
      </c>
      <c r="D106" s="64" t="s">
        <v>353</v>
      </c>
      <c r="E106" s="62"/>
      <c r="F106" s="64">
        <v>1</v>
      </c>
      <c r="G106" s="64"/>
      <c r="H106" s="65" t="s">
        <v>354</v>
      </c>
      <c r="I106" s="62" t="s">
        <v>187</v>
      </c>
      <c r="J106" s="62" t="s">
        <v>673</v>
      </c>
      <c r="K106" s="61">
        <v>450000</v>
      </c>
      <c r="L106" s="61">
        <v>371759</v>
      </c>
      <c r="M106" s="68"/>
      <c r="N106" s="68"/>
      <c r="O106" s="68"/>
      <c r="P106" s="68"/>
      <c r="Q106" s="68"/>
      <c r="R106" s="68"/>
      <c r="S106" s="68"/>
      <c r="T106" s="61"/>
      <c r="U106" s="61"/>
      <c r="V106" s="61"/>
      <c r="W106" s="43"/>
      <c r="X106" s="61">
        <v>5100000</v>
      </c>
      <c r="Y106" s="66"/>
      <c r="Z106" s="66">
        <f t="shared" si="1"/>
        <v>5921759</v>
      </c>
      <c r="AA106" s="67"/>
    </row>
    <row r="107" spans="1:27" s="42" customFormat="1" ht="26.25" customHeight="1" x14ac:dyDescent="0.25">
      <c r="A107" s="62" t="s">
        <v>355</v>
      </c>
      <c r="B107" s="63">
        <v>44998</v>
      </c>
      <c r="C107" s="59" t="s">
        <v>356</v>
      </c>
      <c r="D107" s="64" t="s">
        <v>357</v>
      </c>
      <c r="E107" s="62"/>
      <c r="F107" s="64">
        <v>1</v>
      </c>
      <c r="G107" s="64"/>
      <c r="H107" s="65" t="s">
        <v>358</v>
      </c>
      <c r="I107" s="62"/>
      <c r="J107" s="62"/>
      <c r="K107" s="61"/>
      <c r="L107" s="61"/>
      <c r="M107" s="68"/>
      <c r="N107" s="68"/>
      <c r="O107" s="68"/>
      <c r="P107" s="68"/>
      <c r="Q107" s="68"/>
      <c r="R107" s="68"/>
      <c r="S107" s="68"/>
      <c r="T107" s="61"/>
      <c r="U107" s="61"/>
      <c r="V107" s="61"/>
      <c r="W107" s="43">
        <v>0.8</v>
      </c>
      <c r="X107" s="61">
        <v>2720000</v>
      </c>
      <c r="Y107" s="66"/>
      <c r="Z107" s="66">
        <f t="shared" si="1"/>
        <v>2720000</v>
      </c>
      <c r="AA107" s="67"/>
    </row>
    <row r="108" spans="1:27" s="42" customFormat="1" ht="26.25" customHeight="1" x14ac:dyDescent="0.25">
      <c r="A108" s="62" t="s">
        <v>359</v>
      </c>
      <c r="B108" s="63">
        <v>44998</v>
      </c>
      <c r="C108" s="59" t="s">
        <v>95</v>
      </c>
      <c r="D108" s="64" t="s">
        <v>360</v>
      </c>
      <c r="E108" s="62"/>
      <c r="F108" s="64">
        <v>1</v>
      </c>
      <c r="G108" s="64"/>
      <c r="H108" s="65" t="s">
        <v>97</v>
      </c>
      <c r="I108" s="62"/>
      <c r="J108" s="62"/>
      <c r="K108" s="61"/>
      <c r="L108" s="61"/>
      <c r="M108" s="68"/>
      <c r="N108" s="68"/>
      <c r="O108" s="68">
        <v>130000</v>
      </c>
      <c r="P108" s="68">
        <v>50000</v>
      </c>
      <c r="Q108" s="68"/>
      <c r="R108" s="68"/>
      <c r="S108" s="68"/>
      <c r="T108" s="61">
        <v>50000</v>
      </c>
      <c r="U108" s="61"/>
      <c r="V108" s="61"/>
      <c r="W108" s="43">
        <v>0.7</v>
      </c>
      <c r="X108" s="61">
        <v>3080000</v>
      </c>
      <c r="Y108" s="66"/>
      <c r="Z108" s="66">
        <f t="shared" si="1"/>
        <v>3310000</v>
      </c>
      <c r="AA108" s="67"/>
    </row>
    <row r="109" spans="1:27" s="42" customFormat="1" ht="26.25" customHeight="1" x14ac:dyDescent="0.25">
      <c r="A109" s="62" t="s">
        <v>361</v>
      </c>
      <c r="B109" s="63">
        <v>44998</v>
      </c>
      <c r="C109" s="59" t="s">
        <v>362</v>
      </c>
      <c r="D109" s="64" t="s">
        <v>363</v>
      </c>
      <c r="E109" s="62"/>
      <c r="F109" s="64">
        <v>1</v>
      </c>
      <c r="G109" s="64"/>
      <c r="H109" s="65" t="s">
        <v>364</v>
      </c>
      <c r="I109" s="62"/>
      <c r="J109" s="62"/>
      <c r="K109" s="61"/>
      <c r="L109" s="61"/>
      <c r="M109" s="68"/>
      <c r="N109" s="68"/>
      <c r="O109" s="68">
        <v>130000</v>
      </c>
      <c r="P109" s="68">
        <v>150000</v>
      </c>
      <c r="Q109" s="68"/>
      <c r="R109" s="68"/>
      <c r="S109" s="68"/>
      <c r="T109" s="61"/>
      <c r="U109" s="61"/>
      <c r="V109" s="61"/>
      <c r="W109" s="43">
        <v>0.75</v>
      </c>
      <c r="X109" s="61">
        <v>4425000</v>
      </c>
      <c r="Y109" s="66"/>
      <c r="Z109" s="66">
        <f t="shared" si="1"/>
        <v>4705000</v>
      </c>
      <c r="AA109" s="67"/>
    </row>
    <row r="110" spans="1:27" s="42" customFormat="1" ht="26.25" customHeight="1" x14ac:dyDescent="0.25">
      <c r="A110" s="62" t="s">
        <v>365</v>
      </c>
      <c r="B110" s="63">
        <v>44999</v>
      </c>
      <c r="C110" s="59" t="s">
        <v>91</v>
      </c>
      <c r="D110" s="64" t="s">
        <v>366</v>
      </c>
      <c r="E110" s="62"/>
      <c r="F110" s="64"/>
      <c r="G110" s="64">
        <v>1</v>
      </c>
      <c r="H110" s="65" t="s">
        <v>93</v>
      </c>
      <c r="I110" s="62"/>
      <c r="J110" s="62"/>
      <c r="K110" s="61"/>
      <c r="L110" s="61"/>
      <c r="M110" s="68"/>
      <c r="N110" s="68"/>
      <c r="O110" s="68">
        <v>130000</v>
      </c>
      <c r="P110" s="68"/>
      <c r="Q110" s="68"/>
      <c r="R110" s="68"/>
      <c r="S110" s="68"/>
      <c r="T110" s="61"/>
      <c r="U110" s="61"/>
      <c r="V110" s="61"/>
      <c r="W110" s="43"/>
      <c r="X110" s="61">
        <v>6700000</v>
      </c>
      <c r="Y110" s="66"/>
      <c r="Z110" s="66">
        <f t="shared" si="1"/>
        <v>6830000</v>
      </c>
      <c r="AA110" s="67"/>
    </row>
    <row r="111" spans="1:27" s="42" customFormat="1" ht="26.25" customHeight="1" x14ac:dyDescent="0.25">
      <c r="A111" s="62" t="s">
        <v>367</v>
      </c>
      <c r="B111" s="63">
        <v>44999</v>
      </c>
      <c r="C111" s="59" t="s">
        <v>368</v>
      </c>
      <c r="D111" s="64" t="s">
        <v>369</v>
      </c>
      <c r="E111" s="62"/>
      <c r="F111" s="64"/>
      <c r="G111" s="64">
        <v>1</v>
      </c>
      <c r="H111" s="65" t="s">
        <v>370</v>
      </c>
      <c r="I111" s="62"/>
      <c r="J111" s="62"/>
      <c r="K111" s="61"/>
      <c r="L111" s="61"/>
      <c r="M111" s="68"/>
      <c r="N111" s="68"/>
      <c r="O111" s="68"/>
      <c r="P111" s="68"/>
      <c r="Q111" s="68"/>
      <c r="R111" s="68"/>
      <c r="S111" s="68"/>
      <c r="T111" s="61"/>
      <c r="U111" s="61"/>
      <c r="V111" s="61"/>
      <c r="W111" s="43"/>
      <c r="X111" s="61">
        <v>3400000</v>
      </c>
      <c r="Y111" s="66"/>
      <c r="Z111" s="66">
        <f t="shared" si="1"/>
        <v>3400000</v>
      </c>
      <c r="AA111" s="67"/>
    </row>
    <row r="112" spans="1:27" s="42" customFormat="1" ht="26.25" customHeight="1" x14ac:dyDescent="0.25">
      <c r="A112" s="62" t="s">
        <v>371</v>
      </c>
      <c r="B112" s="63">
        <v>44999</v>
      </c>
      <c r="C112" s="59" t="s">
        <v>372</v>
      </c>
      <c r="D112" s="64" t="s">
        <v>373</v>
      </c>
      <c r="E112" s="62"/>
      <c r="F112" s="64"/>
      <c r="G112" s="64">
        <v>1</v>
      </c>
      <c r="H112" s="65" t="s">
        <v>374</v>
      </c>
      <c r="I112" s="62" t="s">
        <v>397</v>
      </c>
      <c r="J112" s="62"/>
      <c r="K112" s="61">
        <v>420000</v>
      </c>
      <c r="L112" s="61"/>
      <c r="M112" s="68"/>
      <c r="N112" s="68"/>
      <c r="O112" s="68"/>
      <c r="P112" s="68"/>
      <c r="Q112" s="68"/>
      <c r="R112" s="68"/>
      <c r="S112" s="68"/>
      <c r="T112" s="61"/>
      <c r="U112" s="61"/>
      <c r="V112" s="61"/>
      <c r="W112" s="43"/>
      <c r="X112" s="61">
        <v>3700000</v>
      </c>
      <c r="Y112" s="66"/>
      <c r="Z112" s="66">
        <f t="shared" si="1"/>
        <v>4120000</v>
      </c>
      <c r="AA112" s="67"/>
    </row>
    <row r="113" spans="1:27" s="42" customFormat="1" ht="26.25" customHeight="1" x14ac:dyDescent="0.25">
      <c r="A113" s="62" t="s">
        <v>375</v>
      </c>
      <c r="B113" s="63">
        <v>44999</v>
      </c>
      <c r="C113" s="59" t="s">
        <v>220</v>
      </c>
      <c r="D113" s="62" t="s">
        <v>376</v>
      </c>
      <c r="E113" s="62"/>
      <c r="F113" s="64"/>
      <c r="G113" s="64">
        <v>1</v>
      </c>
      <c r="H113" s="65" t="s">
        <v>377</v>
      </c>
      <c r="I113" s="62"/>
      <c r="J113" s="62"/>
      <c r="K113" s="61"/>
      <c r="L113" s="61"/>
      <c r="M113" s="68"/>
      <c r="N113" s="68"/>
      <c r="O113" s="68"/>
      <c r="P113" s="68">
        <v>180000</v>
      </c>
      <c r="Q113" s="68"/>
      <c r="R113" s="68"/>
      <c r="S113" s="68"/>
      <c r="T113" s="61"/>
      <c r="U113" s="61"/>
      <c r="V113" s="61"/>
      <c r="W113" s="43">
        <v>0.8</v>
      </c>
      <c r="X113" s="61">
        <v>2800000</v>
      </c>
      <c r="Y113" s="66"/>
      <c r="Z113" s="66">
        <f t="shared" si="1"/>
        <v>2980000</v>
      </c>
      <c r="AA113" s="67"/>
    </row>
    <row r="114" spans="1:27" s="42" customFormat="1" ht="26.25" customHeight="1" x14ac:dyDescent="0.25">
      <c r="A114" s="62" t="s">
        <v>378</v>
      </c>
      <c r="B114" s="63">
        <v>44999</v>
      </c>
      <c r="C114" s="59" t="s">
        <v>203</v>
      </c>
      <c r="D114" s="62" t="s">
        <v>379</v>
      </c>
      <c r="E114" s="62"/>
      <c r="F114" s="64">
        <v>1</v>
      </c>
      <c r="G114" s="64"/>
      <c r="H114" s="65" t="s">
        <v>380</v>
      </c>
      <c r="I114" s="62"/>
      <c r="J114" s="62"/>
      <c r="K114" s="61"/>
      <c r="L114" s="61"/>
      <c r="M114" s="68"/>
      <c r="N114" s="68"/>
      <c r="O114" s="68">
        <v>130000</v>
      </c>
      <c r="P114" s="68">
        <v>50000</v>
      </c>
      <c r="Q114" s="68"/>
      <c r="R114" s="68"/>
      <c r="S114" s="68"/>
      <c r="T114" s="61"/>
      <c r="U114" s="61"/>
      <c r="V114" s="61"/>
      <c r="W114" s="43">
        <v>0.7</v>
      </c>
      <c r="X114" s="61">
        <v>3010000</v>
      </c>
      <c r="Y114" s="66"/>
      <c r="Z114" s="66">
        <f t="shared" si="1"/>
        <v>3190000</v>
      </c>
      <c r="AA114" s="67"/>
    </row>
    <row r="115" spans="1:27" s="42" customFormat="1" ht="26.25" customHeight="1" x14ac:dyDescent="0.25">
      <c r="A115" s="62" t="s">
        <v>381</v>
      </c>
      <c r="B115" s="63">
        <v>44999</v>
      </c>
      <c r="C115" s="59" t="s">
        <v>235</v>
      </c>
      <c r="D115" s="62" t="s">
        <v>382</v>
      </c>
      <c r="E115" s="62"/>
      <c r="F115" s="64"/>
      <c r="G115" s="64">
        <v>1</v>
      </c>
      <c r="H115" s="65" t="s">
        <v>383</v>
      </c>
      <c r="I115" s="62"/>
      <c r="J115" s="62"/>
      <c r="K115" s="61"/>
      <c r="L115" s="61"/>
      <c r="M115" s="68"/>
      <c r="N115" s="68"/>
      <c r="O115" s="68">
        <v>130000</v>
      </c>
      <c r="P115" s="68"/>
      <c r="Q115" s="68"/>
      <c r="R115" s="68"/>
      <c r="S115" s="68"/>
      <c r="T115" s="61"/>
      <c r="U115" s="61"/>
      <c r="V115" s="61"/>
      <c r="W115" s="43">
        <v>0.7</v>
      </c>
      <c r="X115" s="61">
        <v>4200000</v>
      </c>
      <c r="Y115" s="66"/>
      <c r="Z115" s="66">
        <f t="shared" si="1"/>
        <v>4330000</v>
      </c>
      <c r="AA115" s="67"/>
    </row>
    <row r="116" spans="1:27" s="42" customFormat="1" ht="26.25" customHeight="1" x14ac:dyDescent="0.25">
      <c r="A116" s="62" t="s">
        <v>384</v>
      </c>
      <c r="B116" s="63">
        <v>44999</v>
      </c>
      <c r="C116" s="59" t="s">
        <v>385</v>
      </c>
      <c r="D116" s="62" t="s">
        <v>386</v>
      </c>
      <c r="E116" s="62"/>
      <c r="F116" s="64"/>
      <c r="G116" s="64">
        <v>1</v>
      </c>
      <c r="H116" s="65" t="s">
        <v>387</v>
      </c>
      <c r="I116" s="62"/>
      <c r="J116" s="62"/>
      <c r="K116" s="61"/>
      <c r="L116" s="61"/>
      <c r="M116" s="68"/>
      <c r="N116" s="68"/>
      <c r="O116" s="68">
        <v>130000</v>
      </c>
      <c r="P116" s="68">
        <v>50000</v>
      </c>
      <c r="Q116" s="68"/>
      <c r="R116" s="68"/>
      <c r="S116" s="68"/>
      <c r="T116" s="61"/>
      <c r="U116" s="61"/>
      <c r="V116" s="61"/>
      <c r="W116" s="43">
        <v>0.85</v>
      </c>
      <c r="X116" s="61">
        <v>5440000</v>
      </c>
      <c r="Y116" s="66"/>
      <c r="Z116" s="66">
        <f t="shared" si="1"/>
        <v>5620000</v>
      </c>
      <c r="AA116" s="67"/>
    </row>
    <row r="117" spans="1:27" s="42" customFormat="1" ht="26.25" customHeight="1" x14ac:dyDescent="0.25">
      <c r="A117" s="62" t="s">
        <v>388</v>
      </c>
      <c r="B117" s="63">
        <v>44999</v>
      </c>
      <c r="C117" s="59" t="s">
        <v>389</v>
      </c>
      <c r="D117" s="64" t="s">
        <v>390</v>
      </c>
      <c r="E117" s="62"/>
      <c r="F117" s="64"/>
      <c r="G117" s="64">
        <v>1</v>
      </c>
      <c r="H117" s="65" t="s">
        <v>391</v>
      </c>
      <c r="I117" s="62"/>
      <c r="J117" s="62" t="s">
        <v>98</v>
      </c>
      <c r="K117" s="61"/>
      <c r="L117" s="61">
        <v>605000</v>
      </c>
      <c r="M117" s="68"/>
      <c r="N117" s="68"/>
      <c r="O117" s="68">
        <v>130000</v>
      </c>
      <c r="P117" s="68">
        <v>50000</v>
      </c>
      <c r="Q117" s="68"/>
      <c r="R117" s="68"/>
      <c r="S117" s="68">
        <v>1000000</v>
      </c>
      <c r="T117" s="61"/>
      <c r="U117" s="61"/>
      <c r="V117" s="61"/>
      <c r="W117" s="43"/>
      <c r="X117" s="61">
        <v>7400000</v>
      </c>
      <c r="Y117" s="66"/>
      <c r="Z117" s="66">
        <f t="shared" si="1"/>
        <v>9185000</v>
      </c>
      <c r="AA117" s="67"/>
    </row>
    <row r="118" spans="1:27" s="42" customFormat="1" ht="26.25" customHeight="1" x14ac:dyDescent="0.25">
      <c r="A118" s="62" t="s">
        <v>392</v>
      </c>
      <c r="B118" s="63">
        <v>45000</v>
      </c>
      <c r="C118" s="59" t="s">
        <v>91</v>
      </c>
      <c r="D118" s="64" t="s">
        <v>393</v>
      </c>
      <c r="E118" s="62"/>
      <c r="F118" s="64"/>
      <c r="G118" s="64">
        <v>1</v>
      </c>
      <c r="H118" s="65" t="s">
        <v>93</v>
      </c>
      <c r="I118" s="62"/>
      <c r="J118" s="62"/>
      <c r="K118" s="61"/>
      <c r="L118" s="61"/>
      <c r="M118" s="68"/>
      <c r="N118" s="68"/>
      <c r="O118" s="68">
        <v>130000</v>
      </c>
      <c r="P118" s="68"/>
      <c r="Q118" s="68"/>
      <c r="R118" s="68"/>
      <c r="S118" s="68"/>
      <c r="T118" s="61"/>
      <c r="U118" s="61"/>
      <c r="V118" s="61"/>
      <c r="W118" s="43"/>
      <c r="X118" s="61">
        <v>6700000</v>
      </c>
      <c r="Y118" s="66"/>
      <c r="Z118" s="66">
        <f t="shared" si="1"/>
        <v>6830000</v>
      </c>
      <c r="AA118" s="67"/>
    </row>
    <row r="119" spans="1:27" s="42" customFormat="1" ht="26.25" customHeight="1" x14ac:dyDescent="0.25">
      <c r="A119" s="62" t="s">
        <v>394</v>
      </c>
      <c r="B119" s="63">
        <v>45000</v>
      </c>
      <c r="C119" s="59" t="s">
        <v>60</v>
      </c>
      <c r="D119" s="64" t="s">
        <v>395</v>
      </c>
      <c r="E119" s="62"/>
      <c r="F119" s="64">
        <v>1</v>
      </c>
      <c r="G119" s="64"/>
      <c r="H119" s="65" t="s">
        <v>396</v>
      </c>
      <c r="I119" s="62" t="s">
        <v>397</v>
      </c>
      <c r="J119" s="62"/>
      <c r="K119" s="61">
        <v>280000</v>
      </c>
      <c r="L119" s="61"/>
      <c r="M119" s="68"/>
      <c r="N119" s="68"/>
      <c r="O119" s="68">
        <v>130000</v>
      </c>
      <c r="P119" s="68">
        <v>220000</v>
      </c>
      <c r="Q119" s="68"/>
      <c r="R119" s="68"/>
      <c r="S119" s="68"/>
      <c r="T119" s="61"/>
      <c r="U119" s="61"/>
      <c r="V119" s="61"/>
      <c r="W119" s="43"/>
      <c r="X119" s="61">
        <v>6600000</v>
      </c>
      <c r="Y119" s="66"/>
      <c r="Z119" s="66">
        <f t="shared" si="1"/>
        <v>7230000</v>
      </c>
      <c r="AA119" s="67"/>
    </row>
    <row r="120" spans="1:27" s="42" customFormat="1" ht="26.25" customHeight="1" x14ac:dyDescent="0.25">
      <c r="A120" s="62" t="s">
        <v>398</v>
      </c>
      <c r="B120" s="63">
        <v>45000</v>
      </c>
      <c r="C120" s="59" t="s">
        <v>60</v>
      </c>
      <c r="D120" s="64" t="s">
        <v>399</v>
      </c>
      <c r="E120" s="62"/>
      <c r="F120" s="64"/>
      <c r="G120" s="64">
        <v>1</v>
      </c>
      <c r="H120" s="65" t="s">
        <v>400</v>
      </c>
      <c r="I120" s="62"/>
      <c r="J120" s="62"/>
      <c r="K120" s="61"/>
      <c r="L120" s="61"/>
      <c r="M120" s="68"/>
      <c r="N120" s="68"/>
      <c r="O120" s="68">
        <v>130000</v>
      </c>
      <c r="P120" s="68"/>
      <c r="Q120" s="68"/>
      <c r="R120" s="68"/>
      <c r="S120" s="68"/>
      <c r="T120" s="61"/>
      <c r="U120" s="61"/>
      <c r="V120" s="61"/>
      <c r="W120" s="43"/>
      <c r="X120" s="61">
        <v>7100000</v>
      </c>
      <c r="Y120" s="66"/>
      <c r="Z120" s="66">
        <f t="shared" si="1"/>
        <v>7230000</v>
      </c>
      <c r="AA120" s="67"/>
    </row>
    <row r="121" spans="1:27" s="42" customFormat="1" ht="26.25" customHeight="1" x14ac:dyDescent="0.25">
      <c r="A121" s="62" t="s">
        <v>401</v>
      </c>
      <c r="B121" s="63">
        <v>45000</v>
      </c>
      <c r="C121" s="59" t="s">
        <v>91</v>
      </c>
      <c r="D121" s="64" t="s">
        <v>402</v>
      </c>
      <c r="E121" s="62"/>
      <c r="F121" s="64"/>
      <c r="G121" s="64">
        <v>1</v>
      </c>
      <c r="H121" s="65" t="s">
        <v>93</v>
      </c>
      <c r="I121" s="62"/>
      <c r="J121" s="62"/>
      <c r="K121" s="61"/>
      <c r="L121" s="61"/>
      <c r="M121" s="68"/>
      <c r="N121" s="68"/>
      <c r="O121" s="68">
        <v>130000</v>
      </c>
      <c r="P121" s="68"/>
      <c r="Q121" s="68"/>
      <c r="R121" s="68"/>
      <c r="S121" s="68"/>
      <c r="T121" s="61"/>
      <c r="U121" s="61"/>
      <c r="V121" s="61"/>
      <c r="W121" s="43"/>
      <c r="X121" s="61">
        <v>6700000</v>
      </c>
      <c r="Y121" s="66"/>
      <c r="Z121" s="66">
        <f t="shared" si="1"/>
        <v>6830000</v>
      </c>
      <c r="AA121" s="67"/>
    </row>
    <row r="122" spans="1:27" s="42" customFormat="1" ht="26.25" customHeight="1" x14ac:dyDescent="0.25">
      <c r="A122" s="62" t="s">
        <v>403</v>
      </c>
      <c r="B122" s="63">
        <v>45000</v>
      </c>
      <c r="C122" s="59" t="s">
        <v>64</v>
      </c>
      <c r="D122" s="64" t="s">
        <v>404</v>
      </c>
      <c r="E122" s="62"/>
      <c r="F122" s="64">
        <v>1</v>
      </c>
      <c r="G122" s="64"/>
      <c r="H122" s="65" t="s">
        <v>405</v>
      </c>
      <c r="I122" s="62" t="s">
        <v>406</v>
      </c>
      <c r="J122" s="62" t="s">
        <v>671</v>
      </c>
      <c r="K122" s="61">
        <v>400000</v>
      </c>
      <c r="L122" s="61">
        <v>368500</v>
      </c>
      <c r="M122" s="68"/>
      <c r="N122" s="68"/>
      <c r="O122" s="68"/>
      <c r="P122" s="68"/>
      <c r="Q122" s="68"/>
      <c r="R122" s="68"/>
      <c r="S122" s="68"/>
      <c r="T122" s="61"/>
      <c r="U122" s="61"/>
      <c r="V122" s="61"/>
      <c r="W122" s="43"/>
      <c r="X122" s="61">
        <v>3500000</v>
      </c>
      <c r="Y122" s="66"/>
      <c r="Z122" s="66">
        <f t="shared" si="1"/>
        <v>4268500</v>
      </c>
      <c r="AA122" s="67"/>
    </row>
    <row r="123" spans="1:27" s="42" customFormat="1" ht="26.25" customHeight="1" x14ac:dyDescent="0.25">
      <c r="A123" s="62" t="s">
        <v>408</v>
      </c>
      <c r="B123" s="63">
        <v>45000</v>
      </c>
      <c r="C123" s="59" t="s">
        <v>409</v>
      </c>
      <c r="D123" s="62" t="s">
        <v>410</v>
      </c>
      <c r="E123" s="62"/>
      <c r="F123" s="64">
        <v>1</v>
      </c>
      <c r="G123" s="64"/>
      <c r="H123" s="65" t="s">
        <v>411</v>
      </c>
      <c r="I123" s="62"/>
      <c r="J123" s="62"/>
      <c r="K123" s="61"/>
      <c r="L123" s="61"/>
      <c r="M123" s="68"/>
      <c r="N123" s="68"/>
      <c r="O123" s="68">
        <v>130000</v>
      </c>
      <c r="P123" s="68">
        <v>70000</v>
      </c>
      <c r="Q123" s="68"/>
      <c r="R123" s="68"/>
      <c r="S123" s="68"/>
      <c r="T123" s="61">
        <v>50000</v>
      </c>
      <c r="U123" s="61"/>
      <c r="V123" s="61"/>
      <c r="W123" s="43" t="s">
        <v>218</v>
      </c>
      <c r="X123" s="61">
        <v>3080000</v>
      </c>
      <c r="Y123" s="66"/>
      <c r="Z123" s="66">
        <f t="shared" si="1"/>
        <v>3330000</v>
      </c>
      <c r="AA123" s="67"/>
    </row>
    <row r="124" spans="1:27" s="42" customFormat="1" ht="26.25" customHeight="1" x14ac:dyDescent="0.25">
      <c r="A124" s="62" t="s">
        <v>412</v>
      </c>
      <c r="B124" s="63">
        <v>45000</v>
      </c>
      <c r="C124" s="59" t="s">
        <v>95</v>
      </c>
      <c r="D124" s="62" t="s">
        <v>413</v>
      </c>
      <c r="E124" s="62"/>
      <c r="F124" s="64">
        <v>1</v>
      </c>
      <c r="G124" s="64"/>
      <c r="H124" s="65" t="s">
        <v>97</v>
      </c>
      <c r="I124" s="62"/>
      <c r="J124" s="62"/>
      <c r="K124" s="61"/>
      <c r="L124" s="61"/>
      <c r="M124" s="68"/>
      <c r="N124" s="68"/>
      <c r="O124" s="68">
        <v>130000</v>
      </c>
      <c r="P124" s="68">
        <v>50000</v>
      </c>
      <c r="Q124" s="68"/>
      <c r="R124" s="68"/>
      <c r="S124" s="68"/>
      <c r="T124" s="61"/>
      <c r="U124" s="61"/>
      <c r="V124" s="61"/>
      <c r="W124" s="43">
        <v>0.85</v>
      </c>
      <c r="X124" s="61">
        <v>3740000</v>
      </c>
      <c r="Y124" s="66"/>
      <c r="Z124" s="66">
        <f t="shared" si="1"/>
        <v>3920000</v>
      </c>
      <c r="AA124" s="67"/>
    </row>
    <row r="125" spans="1:27" s="42" customFormat="1" ht="26.25" customHeight="1" x14ac:dyDescent="0.25">
      <c r="A125" s="62" t="s">
        <v>414</v>
      </c>
      <c r="B125" s="63">
        <v>45000</v>
      </c>
      <c r="C125" s="59" t="s">
        <v>107</v>
      </c>
      <c r="D125" s="64" t="s">
        <v>415</v>
      </c>
      <c r="E125" s="62"/>
      <c r="F125" s="64"/>
      <c r="G125" s="64">
        <v>1</v>
      </c>
      <c r="H125" s="65" t="s">
        <v>230</v>
      </c>
      <c r="I125" s="62"/>
      <c r="J125" s="62"/>
      <c r="K125" s="61"/>
      <c r="L125" s="61"/>
      <c r="M125" s="68"/>
      <c r="N125" s="68"/>
      <c r="O125" s="68">
        <v>130000</v>
      </c>
      <c r="P125" s="68"/>
      <c r="Q125" s="68"/>
      <c r="R125" s="68"/>
      <c r="S125" s="68"/>
      <c r="T125" s="61"/>
      <c r="U125" s="61"/>
      <c r="V125" s="61"/>
      <c r="W125" s="43"/>
      <c r="X125" s="61">
        <v>6000000</v>
      </c>
      <c r="Y125" s="66"/>
      <c r="Z125" s="66">
        <f t="shared" si="1"/>
        <v>6130000</v>
      </c>
      <c r="AA125" s="67"/>
    </row>
    <row r="126" spans="1:27" s="42" customFormat="1" ht="26.25" customHeight="1" x14ac:dyDescent="0.25">
      <c r="A126" s="62" t="s">
        <v>416</v>
      </c>
      <c r="B126" s="63">
        <v>45001</v>
      </c>
      <c r="C126" s="59" t="s">
        <v>143</v>
      </c>
      <c r="D126" s="62" t="s">
        <v>417</v>
      </c>
      <c r="E126" s="62"/>
      <c r="F126" s="64"/>
      <c r="G126" s="64">
        <v>1</v>
      </c>
      <c r="H126" s="65" t="s">
        <v>113</v>
      </c>
      <c r="I126" s="62"/>
      <c r="J126" s="62"/>
      <c r="K126" s="61"/>
      <c r="L126" s="61"/>
      <c r="M126" s="68"/>
      <c r="N126" s="68"/>
      <c r="O126" s="68"/>
      <c r="P126" s="68"/>
      <c r="Q126" s="68"/>
      <c r="R126" s="68"/>
      <c r="S126" s="68"/>
      <c r="T126" s="61"/>
      <c r="U126" s="61"/>
      <c r="V126" s="61"/>
      <c r="W126" s="43">
        <v>0.75</v>
      </c>
      <c r="X126" s="61">
        <v>2625000</v>
      </c>
      <c r="Y126" s="66"/>
      <c r="Z126" s="66">
        <f t="shared" si="1"/>
        <v>2625000</v>
      </c>
      <c r="AA126" s="67"/>
    </row>
    <row r="127" spans="1:27" s="42" customFormat="1" ht="26.25" customHeight="1" x14ac:dyDescent="0.25">
      <c r="A127" s="62" t="s">
        <v>418</v>
      </c>
      <c r="B127" s="63">
        <v>45001</v>
      </c>
      <c r="C127" s="59" t="s">
        <v>64</v>
      </c>
      <c r="D127" s="64" t="s">
        <v>419</v>
      </c>
      <c r="E127" s="62"/>
      <c r="F127" s="64"/>
      <c r="G127" s="64">
        <v>1</v>
      </c>
      <c r="H127" s="65" t="s">
        <v>66</v>
      </c>
      <c r="I127" s="62" t="s">
        <v>407</v>
      </c>
      <c r="J127" s="62" t="s">
        <v>671</v>
      </c>
      <c r="K127" s="61">
        <v>363000</v>
      </c>
      <c r="L127" s="61">
        <v>605000</v>
      </c>
      <c r="M127" s="68"/>
      <c r="N127" s="68"/>
      <c r="O127" s="68"/>
      <c r="P127" s="68"/>
      <c r="Q127" s="68"/>
      <c r="R127" s="68"/>
      <c r="S127" s="68"/>
      <c r="T127" s="61"/>
      <c r="U127" s="61"/>
      <c r="V127" s="61"/>
      <c r="W127" s="43"/>
      <c r="X127" s="61">
        <v>3700000</v>
      </c>
      <c r="Y127" s="66"/>
      <c r="Z127" s="66">
        <f t="shared" si="1"/>
        <v>4668000</v>
      </c>
      <c r="AA127" s="67"/>
    </row>
    <row r="128" spans="1:27" s="42" customFormat="1" ht="26.25" customHeight="1" x14ac:dyDescent="0.25">
      <c r="A128" s="62" t="s">
        <v>420</v>
      </c>
      <c r="B128" s="63">
        <v>45001</v>
      </c>
      <c r="C128" s="59" t="s">
        <v>60</v>
      </c>
      <c r="D128" s="62" t="s">
        <v>421</v>
      </c>
      <c r="E128" s="62"/>
      <c r="F128" s="64"/>
      <c r="G128" s="64">
        <v>1</v>
      </c>
      <c r="H128" s="65" t="s">
        <v>422</v>
      </c>
      <c r="I128" s="62"/>
      <c r="J128" s="62"/>
      <c r="K128" s="61"/>
      <c r="L128" s="61"/>
      <c r="M128" s="68"/>
      <c r="N128" s="68"/>
      <c r="O128" s="68">
        <v>130000</v>
      </c>
      <c r="P128" s="68"/>
      <c r="Q128" s="68"/>
      <c r="R128" s="68"/>
      <c r="S128" s="68"/>
      <c r="T128" s="61"/>
      <c r="U128" s="61"/>
      <c r="V128" s="61">
        <v>-220000</v>
      </c>
      <c r="W128" s="43"/>
      <c r="X128" s="61">
        <v>6600000</v>
      </c>
      <c r="Y128" s="66"/>
      <c r="Z128" s="66">
        <f t="shared" si="1"/>
        <v>6510000</v>
      </c>
      <c r="AA128" s="67"/>
    </row>
    <row r="129" spans="1:27" s="42" customFormat="1" ht="26.25" customHeight="1" x14ac:dyDescent="0.25">
      <c r="A129" s="62" t="s">
        <v>423</v>
      </c>
      <c r="B129" s="63">
        <v>45001</v>
      </c>
      <c r="C129" s="59" t="s">
        <v>424</v>
      </c>
      <c r="D129" s="64" t="s">
        <v>425</v>
      </c>
      <c r="E129" s="62"/>
      <c r="F129" s="64"/>
      <c r="G129" s="64">
        <v>1</v>
      </c>
      <c r="H129" s="65" t="s">
        <v>426</v>
      </c>
      <c r="I129" s="62"/>
      <c r="J129" s="62"/>
      <c r="K129" s="61"/>
      <c r="L129" s="61"/>
      <c r="M129" s="68"/>
      <c r="N129" s="68"/>
      <c r="O129" s="68"/>
      <c r="P129" s="68"/>
      <c r="Q129" s="68"/>
      <c r="R129" s="68"/>
      <c r="S129" s="68"/>
      <c r="T129" s="61"/>
      <c r="U129" s="61"/>
      <c r="V129" s="61"/>
      <c r="W129" s="43"/>
      <c r="X129" s="61">
        <v>6000000</v>
      </c>
      <c r="Y129" s="66"/>
      <c r="Z129" s="66">
        <f t="shared" si="1"/>
        <v>6000000</v>
      </c>
      <c r="AA129" s="67"/>
    </row>
    <row r="130" spans="1:27" s="42" customFormat="1" ht="26.25" customHeight="1" x14ac:dyDescent="0.25">
      <c r="A130" s="62" t="s">
        <v>427</v>
      </c>
      <c r="B130" s="63">
        <v>45001</v>
      </c>
      <c r="C130" s="59" t="s">
        <v>84</v>
      </c>
      <c r="D130" s="64" t="s">
        <v>428</v>
      </c>
      <c r="E130" s="62"/>
      <c r="F130" s="64">
        <v>1</v>
      </c>
      <c r="G130" s="64"/>
      <c r="H130" s="65" t="s">
        <v>429</v>
      </c>
      <c r="I130" s="62" t="s">
        <v>397</v>
      </c>
      <c r="J130" s="62"/>
      <c r="K130" s="61">
        <v>280000</v>
      </c>
      <c r="L130" s="61"/>
      <c r="M130" s="68"/>
      <c r="N130" s="68"/>
      <c r="O130" s="68">
        <v>130000</v>
      </c>
      <c r="P130" s="68"/>
      <c r="Q130" s="68"/>
      <c r="R130" s="68"/>
      <c r="S130" s="68"/>
      <c r="T130" s="61"/>
      <c r="U130" s="61"/>
      <c r="V130" s="61"/>
      <c r="W130" s="43"/>
      <c r="X130" s="61">
        <v>5900000</v>
      </c>
      <c r="Y130" s="66"/>
      <c r="Z130" s="66">
        <f t="shared" si="1"/>
        <v>6310000</v>
      </c>
      <c r="AA130" s="67"/>
    </row>
    <row r="131" spans="1:27" s="42" customFormat="1" ht="26.25" customHeight="1" x14ac:dyDescent="0.25">
      <c r="A131" s="62" t="s">
        <v>430</v>
      </c>
      <c r="B131" s="63">
        <v>45001</v>
      </c>
      <c r="C131" s="59" t="s">
        <v>431</v>
      </c>
      <c r="D131" s="64" t="s">
        <v>432</v>
      </c>
      <c r="E131" s="62"/>
      <c r="F131" s="64">
        <v>1</v>
      </c>
      <c r="G131" s="64"/>
      <c r="H131" s="65" t="s">
        <v>433</v>
      </c>
      <c r="I131" s="62"/>
      <c r="J131" s="62"/>
      <c r="K131" s="61"/>
      <c r="L131" s="61"/>
      <c r="M131" s="68"/>
      <c r="N131" s="68"/>
      <c r="O131" s="68">
        <v>130000</v>
      </c>
      <c r="P131" s="68">
        <v>170000</v>
      </c>
      <c r="Q131" s="68"/>
      <c r="R131" s="68"/>
      <c r="S131" s="68"/>
      <c r="T131" s="61">
        <v>50000</v>
      </c>
      <c r="U131" s="61"/>
      <c r="V131" s="61"/>
      <c r="W131" s="43"/>
      <c r="X131" s="61">
        <v>6900000</v>
      </c>
      <c r="Y131" s="66"/>
      <c r="Z131" s="66">
        <f t="shared" si="1"/>
        <v>7250000</v>
      </c>
      <c r="AA131" s="67"/>
    </row>
    <row r="132" spans="1:27" s="42" customFormat="1" ht="26.25" customHeight="1" x14ac:dyDescent="0.25">
      <c r="A132" s="62" t="s">
        <v>434</v>
      </c>
      <c r="B132" s="63">
        <v>45001</v>
      </c>
      <c r="C132" s="59" t="s">
        <v>56</v>
      </c>
      <c r="D132" s="62" t="s">
        <v>435</v>
      </c>
      <c r="E132" s="62"/>
      <c r="F132" s="64">
        <v>1</v>
      </c>
      <c r="G132" s="64"/>
      <c r="H132" s="65" t="s">
        <v>58</v>
      </c>
      <c r="I132" s="62"/>
      <c r="J132" s="62"/>
      <c r="K132" s="61"/>
      <c r="L132" s="61"/>
      <c r="M132" s="68"/>
      <c r="N132" s="68"/>
      <c r="O132" s="68">
        <v>130000</v>
      </c>
      <c r="P132" s="61">
        <v>200000</v>
      </c>
      <c r="Q132" s="68"/>
      <c r="R132" s="68"/>
      <c r="S132" s="68"/>
      <c r="T132" s="61"/>
      <c r="U132" s="61"/>
      <c r="V132" s="61"/>
      <c r="W132" s="43"/>
      <c r="X132" s="61">
        <v>5900000</v>
      </c>
      <c r="Y132" s="66"/>
      <c r="Z132" s="66">
        <f t="shared" si="1"/>
        <v>6230000</v>
      </c>
      <c r="AA132" s="67"/>
    </row>
    <row r="133" spans="1:27" s="42" customFormat="1" ht="26.25" customHeight="1" x14ac:dyDescent="0.25">
      <c r="A133" s="62" t="s">
        <v>436</v>
      </c>
      <c r="B133" s="63">
        <v>45001</v>
      </c>
      <c r="C133" s="59" t="s">
        <v>91</v>
      </c>
      <c r="D133" s="64" t="s">
        <v>437</v>
      </c>
      <c r="E133" s="62"/>
      <c r="F133" s="64"/>
      <c r="G133" s="64">
        <v>1</v>
      </c>
      <c r="H133" s="65" t="s">
        <v>93</v>
      </c>
      <c r="I133" s="62"/>
      <c r="J133" s="62"/>
      <c r="K133" s="61"/>
      <c r="L133" s="61"/>
      <c r="M133" s="68"/>
      <c r="N133" s="68"/>
      <c r="O133" s="68">
        <v>130000</v>
      </c>
      <c r="P133" s="68"/>
      <c r="Q133" s="68"/>
      <c r="R133" s="68"/>
      <c r="S133" s="68"/>
      <c r="T133" s="61"/>
      <c r="U133" s="61"/>
      <c r="V133" s="61"/>
      <c r="W133" s="43"/>
      <c r="X133" s="61">
        <v>6700000</v>
      </c>
      <c r="Y133" s="66"/>
      <c r="Z133" s="66">
        <f t="shared" si="1"/>
        <v>6830000</v>
      </c>
      <c r="AA133" s="67"/>
    </row>
    <row r="134" spans="1:27" s="42" customFormat="1" ht="26.25" customHeight="1" x14ac:dyDescent="0.25">
      <c r="A134" s="62" t="s">
        <v>438</v>
      </c>
      <c r="B134" s="63">
        <v>45001</v>
      </c>
      <c r="C134" s="59" t="s">
        <v>263</v>
      </c>
      <c r="D134" s="64" t="s">
        <v>439</v>
      </c>
      <c r="E134" s="62"/>
      <c r="F134" s="64">
        <v>1</v>
      </c>
      <c r="G134" s="64"/>
      <c r="H134" s="65" t="s">
        <v>440</v>
      </c>
      <c r="I134" s="62"/>
      <c r="J134" s="62"/>
      <c r="K134" s="61"/>
      <c r="L134" s="61"/>
      <c r="M134" s="68"/>
      <c r="N134" s="68"/>
      <c r="O134" s="68">
        <v>130000</v>
      </c>
      <c r="P134" s="68">
        <v>50000</v>
      </c>
      <c r="Q134" s="68"/>
      <c r="R134" s="68"/>
      <c r="S134" s="68"/>
      <c r="T134" s="61"/>
      <c r="U134" s="61"/>
      <c r="V134" s="61"/>
      <c r="W134" s="43"/>
      <c r="X134" s="61">
        <v>4400000</v>
      </c>
      <c r="Y134" s="66"/>
      <c r="Z134" s="66">
        <f t="shared" si="1"/>
        <v>4580000</v>
      </c>
      <c r="AA134" s="67"/>
    </row>
    <row r="135" spans="1:27" s="42" customFormat="1" ht="26.25" customHeight="1" x14ac:dyDescent="0.25">
      <c r="A135" s="62" t="s">
        <v>441</v>
      </c>
      <c r="B135" s="63">
        <v>45001</v>
      </c>
      <c r="C135" s="59" t="s">
        <v>442</v>
      </c>
      <c r="D135" s="62" t="s">
        <v>443</v>
      </c>
      <c r="E135" s="62"/>
      <c r="F135" s="64">
        <v>1</v>
      </c>
      <c r="G135" s="64"/>
      <c r="H135" s="65" t="s">
        <v>444</v>
      </c>
      <c r="I135" s="62"/>
      <c r="J135" s="62"/>
      <c r="K135" s="61"/>
      <c r="L135" s="61"/>
      <c r="M135" s="68"/>
      <c r="N135" s="68"/>
      <c r="O135" s="68">
        <v>130000</v>
      </c>
      <c r="P135" s="68">
        <v>230000</v>
      </c>
      <c r="Q135" s="68"/>
      <c r="R135" s="68"/>
      <c r="S135" s="68"/>
      <c r="T135" s="61"/>
      <c r="U135" s="61"/>
      <c r="V135" s="61"/>
      <c r="W135" s="43">
        <v>0.7</v>
      </c>
      <c r="X135" s="61">
        <v>4130000</v>
      </c>
      <c r="Y135" s="66"/>
      <c r="Z135" s="66">
        <f t="shared" si="1"/>
        <v>4490000</v>
      </c>
      <c r="AA135" s="67"/>
    </row>
    <row r="136" spans="1:27" s="42" customFormat="1" ht="26.25" customHeight="1" x14ac:dyDescent="0.25">
      <c r="A136" s="62" t="s">
        <v>445</v>
      </c>
      <c r="B136" s="63">
        <v>45001</v>
      </c>
      <c r="C136" s="59" t="s">
        <v>446</v>
      </c>
      <c r="D136" s="62" t="s">
        <v>447</v>
      </c>
      <c r="E136" s="62"/>
      <c r="F136" s="64"/>
      <c r="G136" s="64">
        <v>1</v>
      </c>
      <c r="H136" s="65" t="s">
        <v>448</v>
      </c>
      <c r="I136" s="62"/>
      <c r="J136" s="62"/>
      <c r="K136" s="61"/>
      <c r="L136" s="61"/>
      <c r="M136" s="68"/>
      <c r="N136" s="68"/>
      <c r="O136" s="68"/>
      <c r="P136" s="68"/>
      <c r="Q136" s="68"/>
      <c r="R136" s="68"/>
      <c r="S136" s="68"/>
      <c r="T136" s="61"/>
      <c r="U136" s="61"/>
      <c r="V136" s="61"/>
      <c r="W136" s="43"/>
      <c r="X136" s="61">
        <v>3600000</v>
      </c>
      <c r="Y136" s="66"/>
      <c r="Z136" s="66">
        <f t="shared" si="1"/>
        <v>3600000</v>
      </c>
      <c r="AA136" s="67"/>
    </row>
    <row r="137" spans="1:27" s="42" customFormat="1" ht="26.25" customHeight="1" x14ac:dyDescent="0.25">
      <c r="A137" s="62" t="s">
        <v>449</v>
      </c>
      <c r="B137" s="63">
        <v>45002</v>
      </c>
      <c r="C137" s="59" t="s">
        <v>91</v>
      </c>
      <c r="D137" s="64" t="s">
        <v>450</v>
      </c>
      <c r="E137" s="62"/>
      <c r="F137" s="64"/>
      <c r="G137" s="64">
        <v>1</v>
      </c>
      <c r="H137" s="65" t="s">
        <v>93</v>
      </c>
      <c r="I137" s="62"/>
      <c r="J137" s="62"/>
      <c r="K137" s="61"/>
      <c r="L137" s="61"/>
      <c r="M137" s="68"/>
      <c r="N137" s="68"/>
      <c r="O137" s="68">
        <v>130000</v>
      </c>
      <c r="P137" s="68"/>
      <c r="Q137" s="68"/>
      <c r="R137" s="68"/>
      <c r="S137" s="68"/>
      <c r="T137" s="61"/>
      <c r="U137" s="61"/>
      <c r="V137" s="61"/>
      <c r="W137" s="43"/>
      <c r="X137" s="61">
        <v>6700000</v>
      </c>
      <c r="Y137" s="66"/>
      <c r="Z137" s="66">
        <f t="shared" si="1"/>
        <v>6830000</v>
      </c>
      <c r="AA137" s="67"/>
    </row>
    <row r="138" spans="1:27" s="42" customFormat="1" ht="26.25" customHeight="1" x14ac:dyDescent="0.25">
      <c r="A138" s="62" t="s">
        <v>451</v>
      </c>
      <c r="B138" s="63">
        <v>45002</v>
      </c>
      <c r="C138" s="59" t="s">
        <v>91</v>
      </c>
      <c r="D138" s="64" t="s">
        <v>452</v>
      </c>
      <c r="E138" s="62"/>
      <c r="F138" s="64"/>
      <c r="G138" s="64">
        <v>1</v>
      </c>
      <c r="H138" s="65" t="s">
        <v>93</v>
      </c>
      <c r="I138" s="62"/>
      <c r="J138" s="62"/>
      <c r="K138" s="61"/>
      <c r="L138" s="61"/>
      <c r="M138" s="68"/>
      <c r="N138" s="68"/>
      <c r="O138" s="68">
        <v>130000</v>
      </c>
      <c r="P138" s="68"/>
      <c r="Q138" s="68"/>
      <c r="R138" s="68"/>
      <c r="S138" s="68"/>
      <c r="T138" s="61"/>
      <c r="U138" s="61"/>
      <c r="V138" s="61"/>
      <c r="W138" s="43"/>
      <c r="X138" s="61">
        <v>6700000</v>
      </c>
      <c r="Y138" s="66"/>
      <c r="Z138" s="66">
        <f t="shared" si="1"/>
        <v>6830000</v>
      </c>
      <c r="AA138" s="67"/>
    </row>
    <row r="139" spans="1:27" s="42" customFormat="1" ht="26.25" customHeight="1" x14ac:dyDescent="0.25">
      <c r="A139" s="62" t="s">
        <v>453</v>
      </c>
      <c r="B139" s="63">
        <v>45002</v>
      </c>
      <c r="C139" s="59" t="s">
        <v>348</v>
      </c>
      <c r="D139" s="64" t="s">
        <v>454</v>
      </c>
      <c r="E139" s="62"/>
      <c r="F139" s="64">
        <v>1</v>
      </c>
      <c r="G139" s="64"/>
      <c r="H139" s="65" t="s">
        <v>455</v>
      </c>
      <c r="I139" s="62"/>
      <c r="J139" s="62"/>
      <c r="K139" s="61"/>
      <c r="L139" s="61"/>
      <c r="M139" s="68"/>
      <c r="N139" s="68"/>
      <c r="O139" s="68">
        <v>130000</v>
      </c>
      <c r="P139" s="68">
        <v>50000</v>
      </c>
      <c r="Q139" s="68"/>
      <c r="R139" s="68"/>
      <c r="S139" s="68"/>
      <c r="T139" s="61"/>
      <c r="U139" s="61"/>
      <c r="V139" s="61"/>
      <c r="W139" s="43"/>
      <c r="X139" s="61">
        <v>7200000</v>
      </c>
      <c r="Y139" s="66"/>
      <c r="Z139" s="66">
        <f t="shared" si="1"/>
        <v>7380000</v>
      </c>
      <c r="AA139" s="67"/>
    </row>
    <row r="140" spans="1:27" s="42" customFormat="1" ht="26.25" customHeight="1" x14ac:dyDescent="0.25">
      <c r="A140" s="62" t="s">
        <v>456</v>
      </c>
      <c r="B140" s="63">
        <v>45002</v>
      </c>
      <c r="C140" s="59" t="s">
        <v>95</v>
      </c>
      <c r="D140" s="64" t="s">
        <v>457</v>
      </c>
      <c r="E140" s="62"/>
      <c r="F140" s="64">
        <v>1</v>
      </c>
      <c r="G140" s="64"/>
      <c r="H140" s="65" t="s">
        <v>97</v>
      </c>
      <c r="I140" s="62"/>
      <c r="J140" s="62"/>
      <c r="K140" s="61"/>
      <c r="L140" s="61"/>
      <c r="M140" s="68"/>
      <c r="N140" s="68"/>
      <c r="O140" s="68">
        <v>130000</v>
      </c>
      <c r="P140" s="68">
        <v>50000</v>
      </c>
      <c r="Q140" s="68"/>
      <c r="R140" s="68"/>
      <c r="S140" s="68"/>
      <c r="T140" s="61"/>
      <c r="U140" s="61"/>
      <c r="V140" s="61"/>
      <c r="W140" s="43"/>
      <c r="X140" s="61">
        <v>4400000</v>
      </c>
      <c r="Y140" s="66"/>
      <c r="Z140" s="66">
        <f t="shared" si="1"/>
        <v>4580000</v>
      </c>
      <c r="AA140" s="67"/>
    </row>
    <row r="141" spans="1:27" s="42" customFormat="1" ht="26.25" customHeight="1" x14ac:dyDescent="0.25">
      <c r="A141" s="62" t="s">
        <v>458</v>
      </c>
      <c r="B141" s="63">
        <v>45002</v>
      </c>
      <c r="C141" s="59" t="s">
        <v>122</v>
      </c>
      <c r="D141" s="64" t="s">
        <v>459</v>
      </c>
      <c r="E141" s="62"/>
      <c r="F141" s="64">
        <v>1</v>
      </c>
      <c r="G141" s="64"/>
      <c r="H141" s="65" t="s">
        <v>460</v>
      </c>
      <c r="I141" s="62" t="s">
        <v>461</v>
      </c>
      <c r="J141" s="62"/>
      <c r="K141" s="61">
        <v>410000</v>
      </c>
      <c r="L141" s="61"/>
      <c r="M141" s="68"/>
      <c r="N141" s="68"/>
      <c r="O141" s="68"/>
      <c r="P141" s="68"/>
      <c r="Q141" s="68"/>
      <c r="R141" s="68"/>
      <c r="S141" s="68"/>
      <c r="T141" s="61"/>
      <c r="U141" s="61"/>
      <c r="V141" s="61"/>
      <c r="W141" s="43"/>
      <c r="X141" s="61">
        <v>2700000</v>
      </c>
      <c r="Y141" s="66"/>
      <c r="Z141" s="66">
        <f t="shared" ref="Z141:Z204" si="2">+X141+SUM(K141:V141)</f>
        <v>3110000</v>
      </c>
      <c r="AA141" s="67"/>
    </row>
    <row r="142" spans="1:27" s="42" customFormat="1" ht="26.25" customHeight="1" x14ac:dyDescent="0.25">
      <c r="A142" s="62" t="s">
        <v>462</v>
      </c>
      <c r="B142" s="63">
        <v>45002</v>
      </c>
      <c r="C142" s="59" t="s">
        <v>64</v>
      </c>
      <c r="D142" s="64" t="s">
        <v>463</v>
      </c>
      <c r="E142" s="62"/>
      <c r="F142" s="64"/>
      <c r="G142" s="64">
        <v>1</v>
      </c>
      <c r="H142" s="65" t="s">
        <v>66</v>
      </c>
      <c r="I142" s="62"/>
      <c r="J142" s="62"/>
      <c r="K142" s="61"/>
      <c r="L142" s="61"/>
      <c r="M142" s="68"/>
      <c r="N142" s="68"/>
      <c r="O142" s="68"/>
      <c r="P142" s="68"/>
      <c r="Q142" s="68"/>
      <c r="R142" s="68"/>
      <c r="S142" s="68"/>
      <c r="T142" s="61"/>
      <c r="U142" s="61"/>
      <c r="V142" s="61"/>
      <c r="W142" s="43"/>
      <c r="X142" s="61">
        <v>3700000</v>
      </c>
      <c r="Y142" s="66"/>
      <c r="Z142" s="66">
        <f t="shared" si="2"/>
        <v>3700000</v>
      </c>
      <c r="AA142" s="67"/>
    </row>
    <row r="143" spans="1:27" s="42" customFormat="1" ht="26.25" customHeight="1" x14ac:dyDescent="0.25">
      <c r="A143" s="62" t="s">
        <v>464</v>
      </c>
      <c r="B143" s="63">
        <v>45002</v>
      </c>
      <c r="C143" s="59" t="s">
        <v>465</v>
      </c>
      <c r="D143" s="64" t="s">
        <v>466</v>
      </c>
      <c r="E143" s="62"/>
      <c r="F143" s="64">
        <v>1</v>
      </c>
      <c r="G143" s="64"/>
      <c r="H143" s="65" t="s">
        <v>467</v>
      </c>
      <c r="I143" s="62"/>
      <c r="J143" s="62"/>
      <c r="K143" s="61"/>
      <c r="L143" s="61"/>
      <c r="M143" s="68"/>
      <c r="N143" s="68"/>
      <c r="O143" s="68">
        <v>130000</v>
      </c>
      <c r="P143" s="68">
        <v>50000</v>
      </c>
      <c r="Q143" s="68"/>
      <c r="R143" s="68"/>
      <c r="S143" s="68"/>
      <c r="T143" s="61"/>
      <c r="U143" s="61"/>
      <c r="V143" s="61"/>
      <c r="W143" s="43"/>
      <c r="X143" s="61">
        <v>3400000</v>
      </c>
      <c r="Y143" s="66"/>
      <c r="Z143" s="66">
        <f t="shared" si="2"/>
        <v>3580000</v>
      </c>
      <c r="AA143" s="67"/>
    </row>
    <row r="144" spans="1:27" s="42" customFormat="1" ht="26.25" customHeight="1" x14ac:dyDescent="0.25">
      <c r="A144" s="62" t="s">
        <v>469</v>
      </c>
      <c r="B144" s="63">
        <v>45002</v>
      </c>
      <c r="C144" s="59" t="s">
        <v>470</v>
      </c>
      <c r="D144" s="64" t="s">
        <v>147</v>
      </c>
      <c r="E144" s="62"/>
      <c r="F144" s="64"/>
      <c r="G144" s="64">
        <v>1</v>
      </c>
      <c r="H144" s="65" t="s">
        <v>471</v>
      </c>
      <c r="I144" s="62"/>
      <c r="J144" s="62"/>
      <c r="K144" s="61"/>
      <c r="L144" s="61"/>
      <c r="M144" s="68"/>
      <c r="N144" s="68"/>
      <c r="O144" s="68">
        <v>130000</v>
      </c>
      <c r="P144" s="68">
        <v>180000</v>
      </c>
      <c r="Q144" s="68"/>
      <c r="R144" s="68"/>
      <c r="S144" s="68"/>
      <c r="T144" s="61"/>
      <c r="U144" s="61"/>
      <c r="V144" s="61"/>
      <c r="W144" s="43"/>
      <c r="X144" s="61">
        <v>3800000</v>
      </c>
      <c r="Y144" s="66"/>
      <c r="Z144" s="66">
        <f t="shared" si="2"/>
        <v>4110000</v>
      </c>
      <c r="AA144" s="67"/>
    </row>
    <row r="145" spans="1:27" s="42" customFormat="1" ht="26.25" customHeight="1" x14ac:dyDescent="0.25">
      <c r="A145" s="62" t="s">
        <v>473</v>
      </c>
      <c r="B145" s="63">
        <v>45002</v>
      </c>
      <c r="C145" s="59" t="s">
        <v>80</v>
      </c>
      <c r="D145" s="64" t="s">
        <v>474</v>
      </c>
      <c r="E145" s="62"/>
      <c r="F145" s="64">
        <v>1</v>
      </c>
      <c r="G145" s="64"/>
      <c r="H145" s="65" t="s">
        <v>475</v>
      </c>
      <c r="I145" s="62"/>
      <c r="J145" s="62"/>
      <c r="K145" s="61"/>
      <c r="L145" s="61"/>
      <c r="M145" s="68"/>
      <c r="N145" s="68"/>
      <c r="O145" s="68">
        <v>130000</v>
      </c>
      <c r="P145" s="68">
        <v>250000</v>
      </c>
      <c r="Q145" s="68"/>
      <c r="R145" s="68"/>
      <c r="S145" s="68"/>
      <c r="T145" s="61">
        <v>50000</v>
      </c>
      <c r="U145" s="61"/>
      <c r="V145" s="61"/>
      <c r="W145" s="43" t="s">
        <v>218</v>
      </c>
      <c r="X145" s="61">
        <v>3080000</v>
      </c>
      <c r="Y145" s="66"/>
      <c r="Z145" s="66">
        <f t="shared" si="2"/>
        <v>3510000</v>
      </c>
      <c r="AA145" s="67"/>
    </row>
    <row r="146" spans="1:27" s="42" customFormat="1" ht="26.25" customHeight="1" x14ac:dyDescent="0.25">
      <c r="A146" s="62" t="s">
        <v>476</v>
      </c>
      <c r="B146" s="63">
        <v>45003</v>
      </c>
      <c r="C146" s="59" t="s">
        <v>196</v>
      </c>
      <c r="D146" s="64" t="s">
        <v>477</v>
      </c>
      <c r="E146" s="62"/>
      <c r="F146" s="64"/>
      <c r="G146" s="64">
        <v>1</v>
      </c>
      <c r="H146" s="65" t="s">
        <v>478</v>
      </c>
      <c r="I146" s="62"/>
      <c r="J146" s="62"/>
      <c r="K146" s="61"/>
      <c r="L146" s="61"/>
      <c r="M146" s="68"/>
      <c r="N146" s="68"/>
      <c r="O146" s="68">
        <v>130000</v>
      </c>
      <c r="P146" s="68"/>
      <c r="Q146" s="68"/>
      <c r="R146" s="68"/>
      <c r="S146" s="68"/>
      <c r="T146" s="61"/>
      <c r="U146" s="61"/>
      <c r="V146" s="61"/>
      <c r="W146" s="43"/>
      <c r="X146" s="61">
        <v>8300000</v>
      </c>
      <c r="Y146" s="66"/>
      <c r="Z146" s="66">
        <f t="shared" si="2"/>
        <v>8430000</v>
      </c>
      <c r="AA146" s="67"/>
    </row>
    <row r="147" spans="1:27" s="42" customFormat="1" ht="26.25" customHeight="1" x14ac:dyDescent="0.25">
      <c r="A147" s="62" t="s">
        <v>479</v>
      </c>
      <c r="B147" s="63">
        <v>45003</v>
      </c>
      <c r="C147" s="59" t="s">
        <v>480</v>
      </c>
      <c r="D147" s="64" t="s">
        <v>481</v>
      </c>
      <c r="E147" s="62"/>
      <c r="F147" s="64"/>
      <c r="G147" s="64">
        <v>1</v>
      </c>
      <c r="H147" s="65" t="s">
        <v>482</v>
      </c>
      <c r="I147" s="62"/>
      <c r="J147" s="62" t="s">
        <v>672</v>
      </c>
      <c r="K147" s="61"/>
      <c r="L147" s="61">
        <v>530000</v>
      </c>
      <c r="M147" s="68"/>
      <c r="N147" s="68"/>
      <c r="O147" s="68">
        <v>130000</v>
      </c>
      <c r="P147" s="68"/>
      <c r="Q147" s="68"/>
      <c r="R147" s="68"/>
      <c r="S147" s="68"/>
      <c r="T147" s="61"/>
      <c r="U147" s="61"/>
      <c r="V147" s="61"/>
      <c r="W147" s="43"/>
      <c r="X147" s="61">
        <v>7900000</v>
      </c>
      <c r="Y147" s="66"/>
      <c r="Z147" s="66">
        <f t="shared" si="2"/>
        <v>8560000</v>
      </c>
      <c r="AA147" s="67"/>
    </row>
    <row r="148" spans="1:27" s="42" customFormat="1" ht="26.25" customHeight="1" x14ac:dyDescent="0.25">
      <c r="A148" s="62" t="s">
        <v>483</v>
      </c>
      <c r="B148" s="63">
        <v>45003</v>
      </c>
      <c r="C148" s="59" t="s">
        <v>60</v>
      </c>
      <c r="D148" s="64" t="s">
        <v>484</v>
      </c>
      <c r="E148" s="62"/>
      <c r="F148" s="64"/>
      <c r="G148" s="64">
        <v>1</v>
      </c>
      <c r="H148" s="65" t="s">
        <v>485</v>
      </c>
      <c r="I148" s="62"/>
      <c r="J148" s="62"/>
      <c r="K148" s="61"/>
      <c r="L148" s="61"/>
      <c r="M148" s="68"/>
      <c r="N148" s="68"/>
      <c r="O148" s="68">
        <v>130000</v>
      </c>
      <c r="P148" s="68"/>
      <c r="Q148" s="68"/>
      <c r="R148" s="68"/>
      <c r="S148" s="68"/>
      <c r="T148" s="61"/>
      <c r="U148" s="61"/>
      <c r="V148" s="61"/>
      <c r="W148" s="43"/>
      <c r="X148" s="61">
        <v>7100000</v>
      </c>
      <c r="Y148" s="66"/>
      <c r="Z148" s="66">
        <f t="shared" si="2"/>
        <v>7230000</v>
      </c>
      <c r="AA148" s="67"/>
    </row>
    <row r="149" spans="1:27" s="42" customFormat="1" ht="26.25" customHeight="1" x14ac:dyDescent="0.25">
      <c r="A149" s="62" t="s">
        <v>486</v>
      </c>
      <c r="B149" s="63">
        <v>45003</v>
      </c>
      <c r="C149" s="59" t="s">
        <v>91</v>
      </c>
      <c r="D149" s="64" t="s">
        <v>487</v>
      </c>
      <c r="E149" s="62"/>
      <c r="F149" s="64"/>
      <c r="G149" s="64">
        <v>1</v>
      </c>
      <c r="H149" s="65" t="s">
        <v>93</v>
      </c>
      <c r="I149" s="62"/>
      <c r="J149" s="62"/>
      <c r="K149" s="61"/>
      <c r="L149" s="61"/>
      <c r="M149" s="68"/>
      <c r="N149" s="68"/>
      <c r="O149" s="68">
        <v>130000</v>
      </c>
      <c r="P149" s="68"/>
      <c r="Q149" s="68"/>
      <c r="R149" s="68"/>
      <c r="S149" s="68"/>
      <c r="T149" s="61"/>
      <c r="U149" s="61"/>
      <c r="V149" s="61"/>
      <c r="W149" s="43"/>
      <c r="X149" s="61">
        <v>5200000</v>
      </c>
      <c r="Y149" s="66"/>
      <c r="Z149" s="66">
        <f t="shared" si="2"/>
        <v>5330000</v>
      </c>
      <c r="AA149" s="67"/>
    </row>
    <row r="150" spans="1:27" s="42" customFormat="1" ht="26.25" customHeight="1" x14ac:dyDescent="0.25">
      <c r="A150" s="62" t="s">
        <v>488</v>
      </c>
      <c r="B150" s="63">
        <v>45003</v>
      </c>
      <c r="C150" s="59" t="s">
        <v>95</v>
      </c>
      <c r="D150" s="64" t="s">
        <v>489</v>
      </c>
      <c r="E150" s="62"/>
      <c r="F150" s="64">
        <v>1</v>
      </c>
      <c r="G150" s="64"/>
      <c r="H150" s="65" t="s">
        <v>490</v>
      </c>
      <c r="I150" s="62"/>
      <c r="J150" s="62"/>
      <c r="K150" s="61"/>
      <c r="L150" s="61"/>
      <c r="M150" s="68"/>
      <c r="N150" s="68"/>
      <c r="O150" s="68">
        <v>130000</v>
      </c>
      <c r="P150" s="68">
        <v>50000</v>
      </c>
      <c r="Q150" s="68"/>
      <c r="R150" s="68"/>
      <c r="S150" s="68"/>
      <c r="T150" s="61"/>
      <c r="U150" s="61"/>
      <c r="V150" s="61"/>
      <c r="W150" s="43"/>
      <c r="X150" s="61">
        <v>3700000</v>
      </c>
      <c r="Y150" s="66"/>
      <c r="Z150" s="66">
        <f t="shared" si="2"/>
        <v>3880000</v>
      </c>
      <c r="AA150" s="67"/>
    </row>
    <row r="151" spans="1:27" s="42" customFormat="1" ht="26.25" customHeight="1" x14ac:dyDescent="0.25">
      <c r="A151" s="62" t="s">
        <v>491</v>
      </c>
      <c r="B151" s="63">
        <v>45003</v>
      </c>
      <c r="C151" s="59" t="s">
        <v>203</v>
      </c>
      <c r="D151" s="64" t="s">
        <v>492</v>
      </c>
      <c r="E151" s="62"/>
      <c r="F151" s="64">
        <v>1</v>
      </c>
      <c r="G151" s="64"/>
      <c r="H151" s="65" t="s">
        <v>493</v>
      </c>
      <c r="I151" s="60" t="s">
        <v>494</v>
      </c>
      <c r="J151" s="62"/>
      <c r="K151" s="61">
        <v>400000</v>
      </c>
      <c r="L151" s="61"/>
      <c r="M151" s="68"/>
      <c r="N151" s="68"/>
      <c r="O151" s="68">
        <v>130000</v>
      </c>
      <c r="P151" s="68">
        <v>230000</v>
      </c>
      <c r="Q151" s="68"/>
      <c r="R151" s="68"/>
      <c r="S151" s="68"/>
      <c r="T151" s="61"/>
      <c r="U151" s="61"/>
      <c r="V151" s="61"/>
      <c r="W151" s="43"/>
      <c r="X151" s="61">
        <v>6400000</v>
      </c>
      <c r="Y151" s="66"/>
      <c r="Z151" s="66">
        <f t="shared" si="2"/>
        <v>7160000</v>
      </c>
      <c r="AA151" s="67"/>
    </row>
    <row r="152" spans="1:27" s="42" customFormat="1" ht="26.25" customHeight="1" x14ac:dyDescent="0.25">
      <c r="A152" s="62" t="s">
        <v>495</v>
      </c>
      <c r="B152" s="63">
        <v>45003</v>
      </c>
      <c r="C152" s="59" t="s">
        <v>143</v>
      </c>
      <c r="D152" s="64" t="s">
        <v>496</v>
      </c>
      <c r="E152" s="62"/>
      <c r="F152" s="64"/>
      <c r="G152" s="64">
        <v>1</v>
      </c>
      <c r="H152" s="65" t="s">
        <v>113</v>
      </c>
      <c r="I152" s="62"/>
      <c r="J152" s="62"/>
      <c r="K152" s="61"/>
      <c r="L152" s="61"/>
      <c r="M152" s="68"/>
      <c r="N152" s="68"/>
      <c r="O152" s="68"/>
      <c r="P152" s="68"/>
      <c r="Q152" s="68"/>
      <c r="R152" s="68"/>
      <c r="S152" s="68"/>
      <c r="T152" s="61"/>
      <c r="U152" s="61"/>
      <c r="V152" s="61"/>
      <c r="W152" s="43">
        <v>0.75</v>
      </c>
      <c r="X152" s="61">
        <v>2625000</v>
      </c>
      <c r="Y152" s="66"/>
      <c r="Z152" s="66">
        <f t="shared" si="2"/>
        <v>2625000</v>
      </c>
      <c r="AA152" s="67"/>
    </row>
    <row r="153" spans="1:27" s="42" customFormat="1" ht="26.25" customHeight="1" x14ac:dyDescent="0.25">
      <c r="A153" s="62" t="s">
        <v>497</v>
      </c>
      <c r="B153" s="63">
        <v>45003</v>
      </c>
      <c r="C153" s="59" t="s">
        <v>60</v>
      </c>
      <c r="D153" s="64" t="s">
        <v>498</v>
      </c>
      <c r="E153" s="62"/>
      <c r="F153" s="64">
        <v>1</v>
      </c>
      <c r="G153" s="64"/>
      <c r="H153" s="65" t="s">
        <v>396</v>
      </c>
      <c r="I153" s="62" t="s">
        <v>499</v>
      </c>
      <c r="J153" s="62"/>
      <c r="K153" s="61">
        <v>400000</v>
      </c>
      <c r="L153" s="61"/>
      <c r="M153" s="68"/>
      <c r="N153" s="68"/>
      <c r="O153" s="68">
        <v>130000</v>
      </c>
      <c r="P153" s="68">
        <v>220000</v>
      </c>
      <c r="Q153" s="68"/>
      <c r="R153" s="68"/>
      <c r="S153" s="68"/>
      <c r="T153" s="61"/>
      <c r="U153" s="61"/>
      <c r="V153" s="61"/>
      <c r="W153" s="43"/>
      <c r="X153" s="61">
        <v>6600000</v>
      </c>
      <c r="Y153" s="66"/>
      <c r="Z153" s="66">
        <f t="shared" si="2"/>
        <v>7350000</v>
      </c>
      <c r="AA153" s="67"/>
    </row>
    <row r="154" spans="1:27" s="42" customFormat="1" ht="26.25" customHeight="1" x14ac:dyDescent="0.25">
      <c r="A154" s="62" t="s">
        <v>500</v>
      </c>
      <c r="B154" s="63">
        <v>45004</v>
      </c>
      <c r="C154" s="59" t="s">
        <v>501</v>
      </c>
      <c r="D154" s="64" t="s">
        <v>502</v>
      </c>
      <c r="E154" s="62"/>
      <c r="F154" s="64"/>
      <c r="G154" s="64">
        <v>1</v>
      </c>
      <c r="H154" s="65" t="s">
        <v>503</v>
      </c>
      <c r="I154" s="62"/>
      <c r="J154" s="62"/>
      <c r="K154" s="61"/>
      <c r="L154" s="61"/>
      <c r="M154" s="68"/>
      <c r="N154" s="68"/>
      <c r="O154" s="68">
        <v>130000</v>
      </c>
      <c r="P154" s="68"/>
      <c r="Q154" s="68"/>
      <c r="R154" s="68"/>
      <c r="S154" s="68">
        <v>1000000</v>
      </c>
      <c r="T154" s="61"/>
      <c r="U154" s="61"/>
      <c r="V154" s="61"/>
      <c r="W154" s="43"/>
      <c r="X154" s="61">
        <v>12600000</v>
      </c>
      <c r="Y154" s="66"/>
      <c r="Z154" s="66">
        <f t="shared" si="2"/>
        <v>13730000</v>
      </c>
      <c r="AA154" s="67"/>
    </row>
    <row r="155" spans="1:27" s="42" customFormat="1" ht="26.25" customHeight="1" x14ac:dyDescent="0.25">
      <c r="A155" s="62" t="s">
        <v>504</v>
      </c>
      <c r="B155" s="63">
        <v>45004</v>
      </c>
      <c r="C155" s="59" t="s">
        <v>505</v>
      </c>
      <c r="D155" s="64" t="s">
        <v>506</v>
      </c>
      <c r="E155" s="62"/>
      <c r="F155" s="64">
        <v>1</v>
      </c>
      <c r="G155" s="64"/>
      <c r="H155" s="65" t="s">
        <v>507</v>
      </c>
      <c r="I155" s="62"/>
      <c r="J155" s="62" t="s">
        <v>201</v>
      </c>
      <c r="K155" s="61"/>
      <c r="L155" s="61">
        <v>320000</v>
      </c>
      <c r="M155" s="68"/>
      <c r="N155" s="68"/>
      <c r="O155" s="68">
        <v>130000</v>
      </c>
      <c r="P155" s="68">
        <v>230000</v>
      </c>
      <c r="Q155" s="68"/>
      <c r="R155" s="68"/>
      <c r="S155" s="68"/>
      <c r="T155" s="61"/>
      <c r="U155" s="61"/>
      <c r="V155" s="61"/>
      <c r="W155" s="43"/>
      <c r="X155" s="61">
        <v>6600000</v>
      </c>
      <c r="Y155" s="66"/>
      <c r="Z155" s="66">
        <f t="shared" si="2"/>
        <v>7280000</v>
      </c>
      <c r="AA155" s="67"/>
    </row>
    <row r="156" spans="1:27" s="42" customFormat="1" ht="26.25" customHeight="1" x14ac:dyDescent="0.25">
      <c r="A156" s="62" t="s">
        <v>508</v>
      </c>
      <c r="B156" s="63">
        <v>45004</v>
      </c>
      <c r="C156" s="59" t="s">
        <v>505</v>
      </c>
      <c r="D156" s="64" t="s">
        <v>509</v>
      </c>
      <c r="E156" s="62"/>
      <c r="F156" s="64">
        <v>1</v>
      </c>
      <c r="G156" s="64"/>
      <c r="H156" s="65" t="s">
        <v>507</v>
      </c>
      <c r="I156" s="62"/>
      <c r="J156" s="62" t="s">
        <v>201</v>
      </c>
      <c r="K156" s="61"/>
      <c r="L156" s="61">
        <v>320000</v>
      </c>
      <c r="M156" s="68"/>
      <c r="N156" s="68"/>
      <c r="O156" s="68">
        <v>130000</v>
      </c>
      <c r="P156" s="68">
        <v>230000</v>
      </c>
      <c r="Q156" s="68"/>
      <c r="R156" s="68"/>
      <c r="S156" s="68"/>
      <c r="T156" s="61"/>
      <c r="U156" s="61"/>
      <c r="V156" s="61"/>
      <c r="W156" s="43"/>
      <c r="X156" s="61">
        <v>6600000</v>
      </c>
      <c r="Y156" s="66"/>
      <c r="Z156" s="66">
        <f t="shared" si="2"/>
        <v>7280000</v>
      </c>
      <c r="AA156" s="67"/>
    </row>
    <row r="157" spans="1:27" s="42" customFormat="1" ht="26.25" customHeight="1" x14ac:dyDescent="0.25">
      <c r="A157" s="62" t="s">
        <v>510</v>
      </c>
      <c r="B157" s="63">
        <v>45004</v>
      </c>
      <c r="C157" s="59" t="s">
        <v>385</v>
      </c>
      <c r="D157" s="64" t="s">
        <v>511</v>
      </c>
      <c r="E157" s="62"/>
      <c r="F157" s="64">
        <v>1</v>
      </c>
      <c r="G157" s="64"/>
      <c r="H157" s="65" t="s">
        <v>512</v>
      </c>
      <c r="I157" s="62"/>
      <c r="J157" s="62"/>
      <c r="K157" s="61"/>
      <c r="L157" s="61"/>
      <c r="M157" s="68"/>
      <c r="N157" s="68"/>
      <c r="O157" s="68">
        <v>130000</v>
      </c>
      <c r="P157" s="68">
        <v>50000</v>
      </c>
      <c r="Q157" s="68"/>
      <c r="R157" s="68"/>
      <c r="S157" s="68"/>
      <c r="T157" s="61"/>
      <c r="U157" s="61"/>
      <c r="V157" s="61"/>
      <c r="W157" s="43">
        <v>0.7</v>
      </c>
      <c r="X157" s="61">
        <v>3080000</v>
      </c>
      <c r="Y157" s="66"/>
      <c r="Z157" s="66">
        <f t="shared" si="2"/>
        <v>3260000</v>
      </c>
      <c r="AA157" s="67"/>
    </row>
    <row r="158" spans="1:27" s="42" customFormat="1" ht="26.25" customHeight="1" x14ac:dyDescent="0.25">
      <c r="A158" s="62" t="s">
        <v>513</v>
      </c>
      <c r="B158" s="63">
        <v>45005</v>
      </c>
      <c r="C158" s="59" t="s">
        <v>368</v>
      </c>
      <c r="D158" s="64" t="s">
        <v>514</v>
      </c>
      <c r="E158" s="62"/>
      <c r="F158" s="64"/>
      <c r="G158" s="64">
        <v>1</v>
      </c>
      <c r="H158" s="65" t="s">
        <v>515</v>
      </c>
      <c r="I158" s="62"/>
      <c r="J158" s="62"/>
      <c r="K158" s="61"/>
      <c r="L158" s="61"/>
      <c r="M158" s="68"/>
      <c r="N158" s="68"/>
      <c r="O158" s="68"/>
      <c r="P158" s="68"/>
      <c r="Q158" s="68"/>
      <c r="R158" s="68"/>
      <c r="S158" s="68"/>
      <c r="T158" s="61"/>
      <c r="U158" s="61"/>
      <c r="V158" s="61"/>
      <c r="W158" s="43"/>
      <c r="X158" s="61">
        <v>3400000</v>
      </c>
      <c r="Y158" s="66"/>
      <c r="Z158" s="66">
        <f t="shared" si="2"/>
        <v>3400000</v>
      </c>
      <c r="AA158" s="67"/>
    </row>
    <row r="159" spans="1:27" s="42" customFormat="1" ht="26.25" customHeight="1" x14ac:dyDescent="0.25">
      <c r="A159" s="62" t="s">
        <v>516</v>
      </c>
      <c r="B159" s="63">
        <v>45005</v>
      </c>
      <c r="C159" s="59" t="s">
        <v>209</v>
      </c>
      <c r="D159" s="64" t="s">
        <v>118</v>
      </c>
      <c r="E159" s="62"/>
      <c r="F159" s="64">
        <v>1</v>
      </c>
      <c r="G159" s="64"/>
      <c r="H159" s="65" t="s">
        <v>517</v>
      </c>
      <c r="I159" s="62"/>
      <c r="J159" s="62" t="s">
        <v>201</v>
      </c>
      <c r="K159" s="61"/>
      <c r="L159" s="61">
        <v>320000</v>
      </c>
      <c r="M159" s="68"/>
      <c r="N159" s="68"/>
      <c r="O159" s="68"/>
      <c r="P159" s="68">
        <v>200000</v>
      </c>
      <c r="Q159" s="68"/>
      <c r="R159" s="68"/>
      <c r="S159" s="68"/>
      <c r="T159" s="61"/>
      <c r="U159" s="61"/>
      <c r="V159" s="61"/>
      <c r="W159" s="43">
        <v>0.75</v>
      </c>
      <c r="X159" s="61">
        <v>2925000</v>
      </c>
      <c r="Y159" s="66"/>
      <c r="Z159" s="66">
        <f t="shared" si="2"/>
        <v>3445000</v>
      </c>
      <c r="AA159" s="67"/>
    </row>
    <row r="160" spans="1:27" s="42" customFormat="1" ht="26.25" customHeight="1" x14ac:dyDescent="0.25">
      <c r="A160" s="62" t="s">
        <v>518</v>
      </c>
      <c r="B160" s="63">
        <v>45005</v>
      </c>
      <c r="C160" s="59" t="s">
        <v>64</v>
      </c>
      <c r="D160" s="64" t="s">
        <v>519</v>
      </c>
      <c r="E160" s="62"/>
      <c r="F160" s="64"/>
      <c r="G160" s="64">
        <v>1</v>
      </c>
      <c r="H160" s="65" t="s">
        <v>66</v>
      </c>
      <c r="I160" s="62"/>
      <c r="J160" s="62"/>
      <c r="K160" s="61"/>
      <c r="L160" s="61"/>
      <c r="M160" s="68"/>
      <c r="N160" s="68"/>
      <c r="O160" s="68"/>
      <c r="P160" s="68"/>
      <c r="Q160" s="68"/>
      <c r="R160" s="68"/>
      <c r="S160" s="68"/>
      <c r="T160" s="61"/>
      <c r="U160" s="61"/>
      <c r="V160" s="61"/>
      <c r="W160" s="43"/>
      <c r="X160" s="61">
        <v>3700000</v>
      </c>
      <c r="Y160" s="66"/>
      <c r="Z160" s="66">
        <f t="shared" si="2"/>
        <v>3700000</v>
      </c>
      <c r="AA160" s="67"/>
    </row>
    <row r="161" spans="1:27" s="42" customFormat="1" ht="26.25" customHeight="1" x14ac:dyDescent="0.25">
      <c r="A161" s="62" t="s">
        <v>520</v>
      </c>
      <c r="B161" s="63">
        <v>45005</v>
      </c>
      <c r="C161" s="59" t="s">
        <v>385</v>
      </c>
      <c r="D161" s="64" t="s">
        <v>521</v>
      </c>
      <c r="E161" s="62"/>
      <c r="F161" s="64">
        <v>1</v>
      </c>
      <c r="G161" s="64"/>
      <c r="H161" s="65" t="s">
        <v>522</v>
      </c>
      <c r="I161" s="62"/>
      <c r="J161" s="62"/>
      <c r="K161" s="61"/>
      <c r="L161" s="61"/>
      <c r="M161" s="68"/>
      <c r="N161" s="68"/>
      <c r="O161" s="68"/>
      <c r="P161" s="68">
        <v>100000</v>
      </c>
      <c r="Q161" s="68"/>
      <c r="R161" s="68" t="s">
        <v>523</v>
      </c>
      <c r="S161" s="68"/>
      <c r="T161" s="61"/>
      <c r="U161" s="61"/>
      <c r="V161" s="61"/>
      <c r="W161" s="43">
        <v>0.85</v>
      </c>
      <c r="X161" s="61">
        <v>2975000</v>
      </c>
      <c r="Y161" s="66"/>
      <c r="Z161" s="66">
        <f t="shared" si="2"/>
        <v>3075000</v>
      </c>
      <c r="AA161" s="67"/>
    </row>
    <row r="162" spans="1:27" s="42" customFormat="1" ht="26.25" customHeight="1" x14ac:dyDescent="0.25">
      <c r="A162" s="62" t="s">
        <v>524</v>
      </c>
      <c r="B162" s="63">
        <v>45005</v>
      </c>
      <c r="C162" s="59" t="s">
        <v>80</v>
      </c>
      <c r="D162" s="64" t="s">
        <v>525</v>
      </c>
      <c r="E162" s="62"/>
      <c r="F162" s="64">
        <v>1</v>
      </c>
      <c r="G162" s="64"/>
      <c r="H162" s="65" t="s">
        <v>526</v>
      </c>
      <c r="I162" s="62"/>
      <c r="J162" s="62"/>
      <c r="K162" s="61"/>
      <c r="L162" s="61"/>
      <c r="M162" s="68"/>
      <c r="N162" s="68"/>
      <c r="O162" s="68">
        <v>130000</v>
      </c>
      <c r="P162" s="68">
        <v>250000</v>
      </c>
      <c r="Q162" s="68"/>
      <c r="R162" s="68"/>
      <c r="S162" s="68"/>
      <c r="T162" s="61">
        <v>60000</v>
      </c>
      <c r="U162" s="61"/>
      <c r="V162" s="61"/>
      <c r="W162" s="43"/>
      <c r="X162" s="61">
        <v>3080000</v>
      </c>
      <c r="Y162" s="66"/>
      <c r="Z162" s="66">
        <f t="shared" si="2"/>
        <v>3520000</v>
      </c>
      <c r="AA162" s="67"/>
    </row>
    <row r="163" spans="1:27" s="42" customFormat="1" ht="26.25" customHeight="1" x14ac:dyDescent="0.25">
      <c r="A163" s="62" t="s">
        <v>527</v>
      </c>
      <c r="B163" s="63">
        <v>45005</v>
      </c>
      <c r="C163" s="59" t="s">
        <v>60</v>
      </c>
      <c r="D163" s="64" t="s">
        <v>528</v>
      </c>
      <c r="E163" s="62"/>
      <c r="F163" s="64">
        <v>1</v>
      </c>
      <c r="G163" s="64"/>
      <c r="H163" s="65" t="s">
        <v>281</v>
      </c>
      <c r="I163" s="62"/>
      <c r="J163" s="62"/>
      <c r="K163" s="61"/>
      <c r="L163" s="61"/>
      <c r="M163" s="68"/>
      <c r="N163" s="68"/>
      <c r="O163" s="68">
        <v>130000</v>
      </c>
      <c r="P163" s="68">
        <v>220000</v>
      </c>
      <c r="Q163" s="68"/>
      <c r="R163" s="68"/>
      <c r="S163" s="68"/>
      <c r="T163" s="61"/>
      <c r="U163" s="61"/>
      <c r="V163" s="61"/>
      <c r="W163" s="43"/>
      <c r="X163" s="61">
        <v>6600000</v>
      </c>
      <c r="Y163" s="66"/>
      <c r="Z163" s="66">
        <f t="shared" si="2"/>
        <v>6950000</v>
      </c>
      <c r="AA163" s="67"/>
    </row>
    <row r="164" spans="1:27" s="42" customFormat="1" ht="26.25" customHeight="1" x14ac:dyDescent="0.25">
      <c r="A164" s="62" t="s">
        <v>529</v>
      </c>
      <c r="B164" s="63">
        <v>45005</v>
      </c>
      <c r="C164" s="59" t="s">
        <v>442</v>
      </c>
      <c r="D164" s="64" t="s">
        <v>530</v>
      </c>
      <c r="E164" s="62"/>
      <c r="F164" s="64">
        <v>1</v>
      </c>
      <c r="G164" s="64"/>
      <c r="H164" s="65" t="s">
        <v>531</v>
      </c>
      <c r="I164" s="62"/>
      <c r="J164" s="62"/>
      <c r="K164" s="61"/>
      <c r="L164" s="61"/>
      <c r="M164" s="68"/>
      <c r="N164" s="68"/>
      <c r="O164" s="68">
        <v>130000</v>
      </c>
      <c r="P164" s="68">
        <v>220000</v>
      </c>
      <c r="Q164" s="68"/>
      <c r="R164" s="68"/>
      <c r="S164" s="68"/>
      <c r="T164" s="61"/>
      <c r="U164" s="61"/>
      <c r="V164" s="61"/>
      <c r="W164" s="43"/>
      <c r="X164" s="61">
        <v>5900000</v>
      </c>
      <c r="Y164" s="66"/>
      <c r="Z164" s="66">
        <f t="shared" si="2"/>
        <v>6250000</v>
      </c>
      <c r="AA164" s="67"/>
    </row>
    <row r="165" spans="1:27" s="42" customFormat="1" ht="26.25" customHeight="1" x14ac:dyDescent="0.25">
      <c r="A165" s="62" t="s">
        <v>532</v>
      </c>
      <c r="B165" s="63">
        <v>45006</v>
      </c>
      <c r="C165" s="59" t="s">
        <v>533</v>
      </c>
      <c r="D165" s="64" t="s">
        <v>534</v>
      </c>
      <c r="E165" s="62"/>
      <c r="F165" s="64"/>
      <c r="G165" s="64">
        <v>1</v>
      </c>
      <c r="H165" s="65" t="s">
        <v>535</v>
      </c>
      <c r="I165" s="62"/>
      <c r="J165" s="62"/>
      <c r="K165" s="61"/>
      <c r="L165" s="61"/>
      <c r="M165" s="68"/>
      <c r="N165" s="68"/>
      <c r="O165" s="68">
        <v>130000</v>
      </c>
      <c r="P165" s="68"/>
      <c r="Q165" s="68"/>
      <c r="R165" s="68"/>
      <c r="S165" s="68"/>
      <c r="T165" s="61"/>
      <c r="U165" s="61"/>
      <c r="V165" s="61"/>
      <c r="W165" s="43"/>
      <c r="X165" s="61">
        <v>10400000</v>
      </c>
      <c r="Y165" s="66"/>
      <c r="Z165" s="66">
        <f t="shared" si="2"/>
        <v>10530000</v>
      </c>
      <c r="AA165" s="67"/>
    </row>
    <row r="166" spans="1:27" s="42" customFormat="1" ht="26.25" customHeight="1" x14ac:dyDescent="0.25">
      <c r="A166" s="62" t="s">
        <v>536</v>
      </c>
      <c r="B166" s="63">
        <v>45006</v>
      </c>
      <c r="C166" s="59" t="s">
        <v>505</v>
      </c>
      <c r="D166" s="64" t="s">
        <v>537</v>
      </c>
      <c r="E166" s="62"/>
      <c r="F166" s="64">
        <v>1</v>
      </c>
      <c r="G166" s="64"/>
      <c r="H166" s="65" t="s">
        <v>538</v>
      </c>
      <c r="I166" s="62"/>
      <c r="J166" s="62"/>
      <c r="K166" s="61"/>
      <c r="L166" s="61"/>
      <c r="M166" s="68"/>
      <c r="N166" s="68"/>
      <c r="O166" s="68">
        <v>130000</v>
      </c>
      <c r="P166" s="68">
        <v>230000</v>
      </c>
      <c r="Q166" s="68"/>
      <c r="R166" s="68"/>
      <c r="S166" s="68"/>
      <c r="T166" s="61"/>
      <c r="U166" s="61"/>
      <c r="V166" s="61"/>
      <c r="W166" s="43"/>
      <c r="X166" s="61">
        <v>6600000</v>
      </c>
      <c r="Y166" s="66"/>
      <c r="Z166" s="66">
        <f t="shared" si="2"/>
        <v>6960000</v>
      </c>
      <c r="AA166" s="67"/>
    </row>
    <row r="167" spans="1:27" s="42" customFormat="1" ht="26.25" customHeight="1" x14ac:dyDescent="0.25">
      <c r="A167" s="62" t="s">
        <v>539</v>
      </c>
      <c r="B167" s="63">
        <v>45006</v>
      </c>
      <c r="C167" s="59" t="s">
        <v>505</v>
      </c>
      <c r="D167" s="64" t="s">
        <v>540</v>
      </c>
      <c r="E167" s="62"/>
      <c r="F167" s="64">
        <v>1</v>
      </c>
      <c r="G167" s="64"/>
      <c r="H167" s="65" t="s">
        <v>538</v>
      </c>
      <c r="I167" s="62"/>
      <c r="J167" s="62"/>
      <c r="K167" s="61"/>
      <c r="L167" s="61"/>
      <c r="M167" s="68"/>
      <c r="N167" s="68"/>
      <c r="O167" s="68">
        <v>130000</v>
      </c>
      <c r="P167" s="68">
        <v>230000</v>
      </c>
      <c r="Q167" s="68"/>
      <c r="R167" s="68"/>
      <c r="S167" s="68"/>
      <c r="T167" s="61"/>
      <c r="U167" s="61"/>
      <c r="V167" s="61"/>
      <c r="W167" s="43"/>
      <c r="X167" s="61">
        <v>6600000</v>
      </c>
      <c r="Y167" s="66"/>
      <c r="Z167" s="66">
        <f t="shared" si="2"/>
        <v>6960000</v>
      </c>
      <c r="AA167" s="67"/>
    </row>
    <row r="168" spans="1:27" s="42" customFormat="1" ht="26.25" customHeight="1" x14ac:dyDescent="0.25">
      <c r="A168" s="62" t="s">
        <v>541</v>
      </c>
      <c r="B168" s="63">
        <v>45006</v>
      </c>
      <c r="C168" s="59" t="s">
        <v>143</v>
      </c>
      <c r="D168" s="64" t="s">
        <v>542</v>
      </c>
      <c r="E168" s="62"/>
      <c r="F168" s="64"/>
      <c r="G168" s="64">
        <v>1</v>
      </c>
      <c r="H168" s="65" t="s">
        <v>113</v>
      </c>
      <c r="I168" s="62"/>
      <c r="J168" s="62"/>
      <c r="K168" s="61"/>
      <c r="L168" s="61"/>
      <c r="M168" s="68"/>
      <c r="N168" s="68"/>
      <c r="O168" s="68"/>
      <c r="P168" s="68"/>
      <c r="Q168" s="68"/>
      <c r="R168" s="68"/>
      <c r="S168" s="68"/>
      <c r="T168" s="61"/>
      <c r="U168" s="61"/>
      <c r="V168" s="61"/>
      <c r="W168" s="43">
        <v>0.8</v>
      </c>
      <c r="X168" s="61">
        <v>2800000</v>
      </c>
      <c r="Y168" s="66"/>
      <c r="Z168" s="66">
        <f t="shared" si="2"/>
        <v>2800000</v>
      </c>
      <c r="AA168" s="67"/>
    </row>
    <row r="169" spans="1:27" s="42" customFormat="1" ht="26.25" customHeight="1" x14ac:dyDescent="0.25">
      <c r="A169" s="62" t="s">
        <v>543</v>
      </c>
      <c r="B169" s="63">
        <v>45006</v>
      </c>
      <c r="C169" s="59" t="s">
        <v>60</v>
      </c>
      <c r="D169" s="64" t="s">
        <v>544</v>
      </c>
      <c r="E169" s="62"/>
      <c r="F169" s="64">
        <v>1</v>
      </c>
      <c r="G169" s="64"/>
      <c r="H169" s="65" t="s">
        <v>396</v>
      </c>
      <c r="I169" s="62"/>
      <c r="J169" s="62"/>
      <c r="K169" s="61"/>
      <c r="L169" s="61"/>
      <c r="M169" s="68"/>
      <c r="N169" s="68"/>
      <c r="O169" s="68">
        <v>130000</v>
      </c>
      <c r="P169" s="68">
        <v>220000</v>
      </c>
      <c r="Q169" s="68"/>
      <c r="R169" s="68"/>
      <c r="S169" s="68"/>
      <c r="T169" s="61"/>
      <c r="U169" s="61"/>
      <c r="V169" s="61"/>
      <c r="W169" s="43"/>
      <c r="X169" s="61">
        <v>6600000</v>
      </c>
      <c r="Y169" s="66"/>
      <c r="Z169" s="66">
        <f t="shared" si="2"/>
        <v>6950000</v>
      </c>
      <c r="AA169" s="67"/>
    </row>
    <row r="170" spans="1:27" s="42" customFormat="1" ht="26.25" customHeight="1" x14ac:dyDescent="0.25">
      <c r="A170" s="62" t="s">
        <v>545</v>
      </c>
      <c r="B170" s="63">
        <v>45006</v>
      </c>
      <c r="C170" s="59" t="s">
        <v>60</v>
      </c>
      <c r="D170" s="64" t="s">
        <v>546</v>
      </c>
      <c r="E170" s="62"/>
      <c r="F170" s="64">
        <v>1</v>
      </c>
      <c r="G170" s="64"/>
      <c r="H170" s="65" t="s">
        <v>396</v>
      </c>
      <c r="I170" s="62"/>
      <c r="J170" s="62"/>
      <c r="K170" s="61"/>
      <c r="L170" s="61"/>
      <c r="M170" s="68"/>
      <c r="N170" s="68"/>
      <c r="O170" s="68">
        <v>130000</v>
      </c>
      <c r="P170" s="68">
        <v>220000</v>
      </c>
      <c r="Q170" s="68"/>
      <c r="R170" s="68"/>
      <c r="S170" s="68"/>
      <c r="T170" s="61"/>
      <c r="U170" s="61"/>
      <c r="V170" s="61"/>
      <c r="W170" s="43"/>
      <c r="X170" s="61">
        <v>6600000</v>
      </c>
      <c r="Y170" s="66"/>
      <c r="Z170" s="66">
        <f t="shared" si="2"/>
        <v>6950000</v>
      </c>
      <c r="AA170" s="67"/>
    </row>
    <row r="171" spans="1:27" s="42" customFormat="1" ht="26.25" customHeight="1" x14ac:dyDescent="0.25">
      <c r="A171" s="62" t="s">
        <v>547</v>
      </c>
      <c r="B171" s="63">
        <v>45006</v>
      </c>
      <c r="C171" s="59" t="s">
        <v>548</v>
      </c>
      <c r="D171" s="64" t="s">
        <v>549</v>
      </c>
      <c r="E171" s="62"/>
      <c r="F171" s="64">
        <v>1</v>
      </c>
      <c r="G171" s="64"/>
      <c r="H171" s="65" t="s">
        <v>550</v>
      </c>
      <c r="I171" s="62"/>
      <c r="J171" s="62"/>
      <c r="K171" s="61"/>
      <c r="L171" s="61"/>
      <c r="M171" s="68"/>
      <c r="N171" s="68"/>
      <c r="O171" s="68">
        <v>130000</v>
      </c>
      <c r="P171" s="68">
        <v>220000</v>
      </c>
      <c r="Q171" s="68"/>
      <c r="R171" s="68"/>
      <c r="S171" s="68"/>
      <c r="T171" s="61"/>
      <c r="U171" s="61"/>
      <c r="V171" s="61"/>
      <c r="W171" s="43"/>
      <c r="X171" s="61">
        <v>6100000</v>
      </c>
      <c r="Y171" s="66"/>
      <c r="Z171" s="66">
        <f t="shared" si="2"/>
        <v>6450000</v>
      </c>
      <c r="AA171" s="67"/>
    </row>
    <row r="172" spans="1:27" s="42" customFormat="1" ht="26.25" customHeight="1" x14ac:dyDescent="0.25">
      <c r="A172" s="62" t="s">
        <v>551</v>
      </c>
      <c r="B172" s="63">
        <v>45007</v>
      </c>
      <c r="C172" s="59" t="s">
        <v>552</v>
      </c>
      <c r="D172" s="64" t="s">
        <v>553</v>
      </c>
      <c r="E172" s="62"/>
      <c r="F172" s="64"/>
      <c r="G172" s="64">
        <v>1</v>
      </c>
      <c r="H172" s="65" t="s">
        <v>554</v>
      </c>
      <c r="I172" s="62"/>
      <c r="J172" s="62"/>
      <c r="K172" s="61"/>
      <c r="L172" s="61"/>
      <c r="M172" s="68"/>
      <c r="N172" s="68"/>
      <c r="O172" s="68"/>
      <c r="P172" s="68"/>
      <c r="Q172" s="68"/>
      <c r="R172" s="68"/>
      <c r="S172" s="68"/>
      <c r="T172" s="61"/>
      <c r="U172" s="61"/>
      <c r="V172" s="61"/>
      <c r="W172" s="43"/>
      <c r="X172" s="61">
        <v>3300000</v>
      </c>
      <c r="Y172" s="66"/>
      <c r="Z172" s="66">
        <f t="shared" si="2"/>
        <v>3300000</v>
      </c>
      <c r="AA172" s="67"/>
    </row>
    <row r="173" spans="1:27" s="42" customFormat="1" ht="26.25" customHeight="1" x14ac:dyDescent="0.25">
      <c r="A173" s="62" t="s">
        <v>555</v>
      </c>
      <c r="B173" s="63">
        <v>45007</v>
      </c>
      <c r="C173" s="59" t="s">
        <v>556</v>
      </c>
      <c r="D173" s="64" t="s">
        <v>557</v>
      </c>
      <c r="E173" s="62"/>
      <c r="F173" s="64">
        <v>1</v>
      </c>
      <c r="G173" s="64"/>
      <c r="H173" s="65" t="s">
        <v>558</v>
      </c>
      <c r="I173" s="62" t="s">
        <v>407</v>
      </c>
      <c r="J173" s="62" t="s">
        <v>671</v>
      </c>
      <c r="K173" s="61">
        <v>242000</v>
      </c>
      <c r="L173" s="61">
        <v>368500</v>
      </c>
      <c r="M173" s="68"/>
      <c r="N173" s="68"/>
      <c r="O173" s="68"/>
      <c r="P173" s="68"/>
      <c r="Q173" s="68"/>
      <c r="R173" s="68"/>
      <c r="S173" s="68"/>
      <c r="T173" s="61"/>
      <c r="U173" s="61"/>
      <c r="V173" s="61"/>
      <c r="W173" s="43"/>
      <c r="X173" s="61">
        <v>3900000</v>
      </c>
      <c r="Y173" s="66"/>
      <c r="Z173" s="66">
        <f t="shared" si="2"/>
        <v>4510500</v>
      </c>
      <c r="AA173" s="67"/>
    </row>
    <row r="174" spans="1:27" s="42" customFormat="1" ht="26.25" customHeight="1" x14ac:dyDescent="0.25">
      <c r="A174" s="62" t="s">
        <v>559</v>
      </c>
      <c r="B174" s="63">
        <v>45007</v>
      </c>
      <c r="C174" s="59" t="s">
        <v>64</v>
      </c>
      <c r="D174" s="64" t="s">
        <v>560</v>
      </c>
      <c r="E174" s="62"/>
      <c r="F174" s="64"/>
      <c r="G174" s="64">
        <v>1</v>
      </c>
      <c r="H174" s="65" t="s">
        <v>66</v>
      </c>
      <c r="I174" s="62" t="s">
        <v>407</v>
      </c>
      <c r="J174" s="62" t="s">
        <v>671</v>
      </c>
      <c r="K174" s="61">
        <v>363000</v>
      </c>
      <c r="L174" s="61">
        <v>605000</v>
      </c>
      <c r="M174" s="68"/>
      <c r="N174" s="68"/>
      <c r="O174" s="68"/>
      <c r="P174" s="68"/>
      <c r="Q174" s="68"/>
      <c r="R174" s="68"/>
      <c r="S174" s="68"/>
      <c r="T174" s="61"/>
      <c r="U174" s="61"/>
      <c r="V174" s="61"/>
      <c r="W174" s="43"/>
      <c r="X174" s="61">
        <v>3700000</v>
      </c>
      <c r="Y174" s="66"/>
      <c r="Z174" s="66">
        <f t="shared" si="2"/>
        <v>4668000</v>
      </c>
      <c r="AA174" s="67"/>
    </row>
    <row r="175" spans="1:27" s="42" customFormat="1" ht="26.25" customHeight="1" x14ac:dyDescent="0.25">
      <c r="A175" s="62" t="s">
        <v>561</v>
      </c>
      <c r="B175" s="63">
        <v>45007</v>
      </c>
      <c r="C175" s="59" t="s">
        <v>107</v>
      </c>
      <c r="D175" s="64" t="s">
        <v>562</v>
      </c>
      <c r="E175" s="62"/>
      <c r="F175" s="64">
        <v>1</v>
      </c>
      <c r="G175" s="64"/>
      <c r="H175" s="65" t="s">
        <v>563</v>
      </c>
      <c r="I175" s="62" t="s">
        <v>564</v>
      </c>
      <c r="J175" s="62" t="s">
        <v>565</v>
      </c>
      <c r="K175" s="61">
        <v>350000</v>
      </c>
      <c r="L175" s="61"/>
      <c r="M175" s="68"/>
      <c r="N175" s="68"/>
      <c r="O175" s="68"/>
      <c r="P175" s="68"/>
      <c r="Q175" s="68">
        <v>300000</v>
      </c>
      <c r="R175" s="68"/>
      <c r="S175" s="68"/>
      <c r="T175" s="61"/>
      <c r="U175" s="61"/>
      <c r="V175" s="61"/>
      <c r="W175" s="43"/>
      <c r="X175" s="61">
        <v>3900000</v>
      </c>
      <c r="Y175" s="66"/>
      <c r="Z175" s="66">
        <f t="shared" si="2"/>
        <v>4550000</v>
      </c>
      <c r="AA175" s="67"/>
    </row>
    <row r="176" spans="1:27" s="42" customFormat="1" ht="26.25" customHeight="1" x14ac:dyDescent="0.25">
      <c r="A176" s="62" t="s">
        <v>566</v>
      </c>
      <c r="B176" s="63">
        <v>45007</v>
      </c>
      <c r="C176" s="59" t="s">
        <v>91</v>
      </c>
      <c r="D176" s="64" t="s">
        <v>567</v>
      </c>
      <c r="E176" s="62"/>
      <c r="F176" s="64"/>
      <c r="G176" s="64">
        <v>1</v>
      </c>
      <c r="H176" s="65" t="s">
        <v>93</v>
      </c>
      <c r="I176" s="62"/>
      <c r="J176" s="62"/>
      <c r="K176" s="61"/>
      <c r="L176" s="61"/>
      <c r="M176" s="68"/>
      <c r="N176" s="68"/>
      <c r="O176" s="68">
        <v>130000</v>
      </c>
      <c r="P176" s="68"/>
      <c r="Q176" s="68"/>
      <c r="R176" s="68"/>
      <c r="S176" s="68"/>
      <c r="T176" s="61"/>
      <c r="U176" s="61"/>
      <c r="V176" s="61"/>
      <c r="W176" s="43"/>
      <c r="X176" s="61">
        <v>5200000</v>
      </c>
      <c r="Y176" s="66"/>
      <c r="Z176" s="66">
        <f t="shared" si="2"/>
        <v>5330000</v>
      </c>
      <c r="AA176" s="67"/>
    </row>
    <row r="177" spans="1:27" s="42" customFormat="1" ht="26.25" customHeight="1" x14ac:dyDescent="0.25">
      <c r="A177" s="62" t="s">
        <v>568</v>
      </c>
      <c r="B177" s="63">
        <v>45007</v>
      </c>
      <c r="C177" s="59" t="s">
        <v>569</v>
      </c>
      <c r="D177" s="64" t="s">
        <v>570</v>
      </c>
      <c r="E177" s="62"/>
      <c r="F177" s="64"/>
      <c r="G177" s="64">
        <v>1</v>
      </c>
      <c r="H177" s="65" t="s">
        <v>571</v>
      </c>
      <c r="I177" s="62" t="s">
        <v>127</v>
      </c>
      <c r="J177" s="62" t="s">
        <v>128</v>
      </c>
      <c r="K177" s="61">
        <v>520000</v>
      </c>
      <c r="L177" s="61"/>
      <c r="M177" s="68"/>
      <c r="N177" s="68"/>
      <c r="O177" s="68"/>
      <c r="P177" s="68"/>
      <c r="Q177" s="68"/>
      <c r="R177" s="68"/>
      <c r="S177" s="68"/>
      <c r="T177" s="61"/>
      <c r="U177" s="61"/>
      <c r="V177" s="61"/>
      <c r="W177" s="43"/>
      <c r="X177" s="61">
        <v>2700000</v>
      </c>
      <c r="Y177" s="66"/>
      <c r="Z177" s="66">
        <f t="shared" si="2"/>
        <v>3220000</v>
      </c>
      <c r="AA177" s="67"/>
    </row>
    <row r="178" spans="1:27" s="42" customFormat="1" ht="26.25" customHeight="1" x14ac:dyDescent="0.25">
      <c r="A178" s="62" t="s">
        <v>572</v>
      </c>
      <c r="B178" s="63">
        <v>45007</v>
      </c>
      <c r="C178" s="59" t="s">
        <v>573</v>
      </c>
      <c r="D178" s="64" t="s">
        <v>574</v>
      </c>
      <c r="E178" s="62"/>
      <c r="F178" s="64">
        <v>1</v>
      </c>
      <c r="G178" s="64"/>
      <c r="H178" s="65" t="s">
        <v>575</v>
      </c>
      <c r="I178" s="62"/>
      <c r="J178" s="62" t="s">
        <v>565</v>
      </c>
      <c r="K178" s="61"/>
      <c r="L178" s="61"/>
      <c r="M178" s="68"/>
      <c r="N178" s="68"/>
      <c r="O178" s="68">
        <v>130000</v>
      </c>
      <c r="P178" s="68">
        <v>230000</v>
      </c>
      <c r="Q178" s="68">
        <v>300000</v>
      </c>
      <c r="R178" s="68"/>
      <c r="S178" s="68"/>
      <c r="T178" s="61"/>
      <c r="U178" s="61"/>
      <c r="V178" s="61"/>
      <c r="W178" s="43"/>
      <c r="X178" s="61">
        <v>6100000</v>
      </c>
      <c r="Y178" s="66"/>
      <c r="Z178" s="66">
        <f t="shared" si="2"/>
        <v>6760000</v>
      </c>
      <c r="AA178" s="67"/>
    </row>
    <row r="179" spans="1:27" s="42" customFormat="1" ht="26.25" customHeight="1" x14ac:dyDescent="0.25">
      <c r="A179" s="62" t="s">
        <v>576</v>
      </c>
      <c r="B179" s="63">
        <v>45007</v>
      </c>
      <c r="C179" s="59" t="s">
        <v>577</v>
      </c>
      <c r="D179" s="64" t="s">
        <v>578</v>
      </c>
      <c r="E179" s="62"/>
      <c r="F179" s="64"/>
      <c r="G179" s="64">
        <v>1</v>
      </c>
      <c r="H179" s="65" t="s">
        <v>579</v>
      </c>
      <c r="I179" s="62"/>
      <c r="J179" s="62"/>
      <c r="K179" s="61"/>
      <c r="L179" s="61"/>
      <c r="M179" s="68"/>
      <c r="N179" s="68"/>
      <c r="O179" s="68"/>
      <c r="P179" s="68"/>
      <c r="Q179" s="68"/>
      <c r="R179" s="68"/>
      <c r="S179" s="68"/>
      <c r="T179" s="61"/>
      <c r="U179" s="61"/>
      <c r="V179" s="61"/>
      <c r="W179" s="43"/>
      <c r="X179" s="61">
        <v>2800000</v>
      </c>
      <c r="Y179" s="66"/>
      <c r="Z179" s="66">
        <f t="shared" si="2"/>
        <v>2800000</v>
      </c>
      <c r="AA179" s="67"/>
    </row>
    <row r="180" spans="1:27" s="42" customFormat="1" ht="26.25" customHeight="1" x14ac:dyDescent="0.25">
      <c r="A180" s="62" t="s">
        <v>581</v>
      </c>
      <c r="B180" s="63">
        <v>45007</v>
      </c>
      <c r="C180" s="59" t="s">
        <v>470</v>
      </c>
      <c r="D180" s="64" t="s">
        <v>582</v>
      </c>
      <c r="E180" s="62"/>
      <c r="F180" s="64">
        <v>1</v>
      </c>
      <c r="G180" s="64"/>
      <c r="H180" s="65" t="s">
        <v>583</v>
      </c>
      <c r="I180" s="62"/>
      <c r="J180" s="62"/>
      <c r="K180" s="61"/>
      <c r="L180" s="61"/>
      <c r="M180" s="68"/>
      <c r="N180" s="68"/>
      <c r="O180" s="68">
        <v>130000</v>
      </c>
      <c r="P180" s="68">
        <v>220000</v>
      </c>
      <c r="Q180" s="68"/>
      <c r="R180" s="68"/>
      <c r="S180" s="68"/>
      <c r="T180" s="61"/>
      <c r="U180" s="61"/>
      <c r="V180" s="61"/>
      <c r="W180" s="43"/>
      <c r="X180" s="61">
        <v>5600000</v>
      </c>
      <c r="Y180" s="66"/>
      <c r="Z180" s="66">
        <f t="shared" si="2"/>
        <v>5950000</v>
      </c>
      <c r="AA180" s="67"/>
    </row>
    <row r="181" spans="1:27" s="42" customFormat="1" ht="26.25" customHeight="1" x14ac:dyDescent="0.25">
      <c r="A181" s="62" t="s">
        <v>584</v>
      </c>
      <c r="B181" s="63">
        <v>45007</v>
      </c>
      <c r="C181" s="59" t="s">
        <v>60</v>
      </c>
      <c r="D181" s="64" t="s">
        <v>585</v>
      </c>
      <c r="E181" s="62"/>
      <c r="F181" s="64"/>
      <c r="G181" s="64">
        <v>1</v>
      </c>
      <c r="H181" s="65" t="s">
        <v>586</v>
      </c>
      <c r="I181" s="62"/>
      <c r="J181" s="62"/>
      <c r="K181" s="61"/>
      <c r="L181" s="61"/>
      <c r="M181" s="68"/>
      <c r="N181" s="68"/>
      <c r="O181" s="68">
        <v>130000</v>
      </c>
      <c r="P181" s="68"/>
      <c r="Q181" s="68"/>
      <c r="R181" s="68"/>
      <c r="S181" s="68"/>
      <c r="T181" s="61"/>
      <c r="U181" s="61"/>
      <c r="V181" s="61"/>
      <c r="W181" s="43">
        <v>0.7</v>
      </c>
      <c r="X181" s="61">
        <v>4970000</v>
      </c>
      <c r="Y181" s="66"/>
      <c r="Z181" s="66">
        <f t="shared" si="2"/>
        <v>5100000</v>
      </c>
      <c r="AA181" s="67"/>
    </row>
    <row r="182" spans="1:27" s="42" customFormat="1" ht="26.25" customHeight="1" x14ac:dyDescent="0.25">
      <c r="A182" s="62" t="s">
        <v>587</v>
      </c>
      <c r="B182" s="63">
        <v>45007</v>
      </c>
      <c r="C182" s="59" t="s">
        <v>143</v>
      </c>
      <c r="D182" s="64" t="s">
        <v>588</v>
      </c>
      <c r="E182" s="62"/>
      <c r="F182" s="64"/>
      <c r="G182" s="64">
        <v>1</v>
      </c>
      <c r="H182" s="65" t="s">
        <v>113</v>
      </c>
      <c r="I182" s="62"/>
      <c r="J182" s="62"/>
      <c r="K182" s="61"/>
      <c r="L182" s="61"/>
      <c r="M182" s="68"/>
      <c r="N182" s="68"/>
      <c r="O182" s="68"/>
      <c r="P182" s="68"/>
      <c r="Q182" s="68"/>
      <c r="R182" s="68"/>
      <c r="S182" s="68"/>
      <c r="T182" s="61" t="s">
        <v>589</v>
      </c>
      <c r="U182" s="61"/>
      <c r="V182" s="61"/>
      <c r="W182" s="43">
        <v>0.7</v>
      </c>
      <c r="X182" s="61">
        <v>2450000</v>
      </c>
      <c r="Y182" s="66"/>
      <c r="Z182" s="66">
        <f t="shared" si="2"/>
        <v>2450000</v>
      </c>
      <c r="AA182" s="67"/>
    </row>
    <row r="183" spans="1:27" s="42" customFormat="1" ht="26.25" customHeight="1" x14ac:dyDescent="0.25">
      <c r="A183" s="62" t="s">
        <v>590</v>
      </c>
      <c r="B183" s="63">
        <v>45008</v>
      </c>
      <c r="C183" s="59" t="s">
        <v>60</v>
      </c>
      <c r="D183" s="64" t="s">
        <v>591</v>
      </c>
      <c r="E183" s="62"/>
      <c r="F183" s="64">
        <v>1</v>
      </c>
      <c r="G183" s="64"/>
      <c r="H183" s="65" t="s">
        <v>396</v>
      </c>
      <c r="I183" s="62" t="s">
        <v>127</v>
      </c>
      <c r="J183" s="62" t="s">
        <v>565</v>
      </c>
      <c r="K183" s="61">
        <v>350000</v>
      </c>
      <c r="L183" s="61"/>
      <c r="M183" s="68"/>
      <c r="N183" s="68"/>
      <c r="O183" s="68">
        <v>130000</v>
      </c>
      <c r="P183" s="68">
        <v>220000</v>
      </c>
      <c r="Q183" s="68">
        <v>300000</v>
      </c>
      <c r="R183" s="68"/>
      <c r="S183" s="68"/>
      <c r="T183" s="61"/>
      <c r="U183" s="61"/>
      <c r="V183" s="61"/>
      <c r="W183" s="43"/>
      <c r="X183" s="61">
        <v>6600000</v>
      </c>
      <c r="Y183" s="66"/>
      <c r="Z183" s="66">
        <f t="shared" si="2"/>
        <v>7600000</v>
      </c>
      <c r="AA183" s="67"/>
    </row>
    <row r="184" spans="1:27" s="42" customFormat="1" ht="26.25" customHeight="1" x14ac:dyDescent="0.25">
      <c r="A184" s="62" t="s">
        <v>592</v>
      </c>
      <c r="B184" s="63">
        <v>45008</v>
      </c>
      <c r="C184" s="59" t="s">
        <v>573</v>
      </c>
      <c r="D184" s="64" t="s">
        <v>593</v>
      </c>
      <c r="E184" s="62"/>
      <c r="F184" s="64">
        <v>1</v>
      </c>
      <c r="G184" s="64"/>
      <c r="H184" s="65" t="s">
        <v>594</v>
      </c>
      <c r="I184" s="62" t="s">
        <v>595</v>
      </c>
      <c r="J184" s="62" t="s">
        <v>671</v>
      </c>
      <c r="K184" s="61">
        <v>242000</v>
      </c>
      <c r="L184" s="61">
        <v>368500</v>
      </c>
      <c r="M184" s="68"/>
      <c r="N184" s="68"/>
      <c r="O184" s="68">
        <v>130000</v>
      </c>
      <c r="P184" s="68">
        <v>200000</v>
      </c>
      <c r="Q184" s="68"/>
      <c r="R184" s="68"/>
      <c r="S184" s="68"/>
      <c r="T184" s="61"/>
      <c r="U184" s="61"/>
      <c r="V184" s="61"/>
      <c r="W184" s="43"/>
      <c r="X184" s="61">
        <v>6300000</v>
      </c>
      <c r="Y184" s="66"/>
      <c r="Z184" s="66">
        <f t="shared" si="2"/>
        <v>7240500</v>
      </c>
      <c r="AA184" s="67"/>
    </row>
    <row r="185" spans="1:27" s="42" customFormat="1" ht="26.25" customHeight="1" x14ac:dyDescent="0.25">
      <c r="A185" s="62" t="s">
        <v>596</v>
      </c>
      <c r="B185" s="63">
        <v>45008</v>
      </c>
      <c r="C185" s="59" t="s">
        <v>573</v>
      </c>
      <c r="D185" s="64" t="s">
        <v>597</v>
      </c>
      <c r="E185" s="62"/>
      <c r="F185" s="64">
        <v>1</v>
      </c>
      <c r="G185" s="64"/>
      <c r="H185" s="65" t="s">
        <v>594</v>
      </c>
      <c r="I185" s="62"/>
      <c r="J185" s="62"/>
      <c r="K185" s="61"/>
      <c r="L185" s="61"/>
      <c r="M185" s="68"/>
      <c r="N185" s="68"/>
      <c r="O185" s="68">
        <v>130000</v>
      </c>
      <c r="P185" s="68">
        <v>200000</v>
      </c>
      <c r="Q185" s="68"/>
      <c r="R185" s="68"/>
      <c r="S185" s="68"/>
      <c r="T185" s="61"/>
      <c r="U185" s="61"/>
      <c r="V185" s="61"/>
      <c r="W185" s="43"/>
      <c r="X185" s="61">
        <v>6300000</v>
      </c>
      <c r="Y185" s="66"/>
      <c r="Z185" s="66">
        <f t="shared" si="2"/>
        <v>6630000</v>
      </c>
      <c r="AA185" s="67"/>
    </row>
    <row r="186" spans="1:27" s="42" customFormat="1" ht="26.25" customHeight="1" x14ac:dyDescent="0.25">
      <c r="A186" s="62" t="s">
        <v>598</v>
      </c>
      <c r="B186" s="63">
        <v>45008</v>
      </c>
      <c r="C186" s="59" t="s">
        <v>64</v>
      </c>
      <c r="D186" s="64" t="s">
        <v>599</v>
      </c>
      <c r="E186" s="62"/>
      <c r="F186" s="64"/>
      <c r="G186" s="64">
        <v>1</v>
      </c>
      <c r="H186" s="65" t="s">
        <v>66</v>
      </c>
      <c r="I186" s="62" t="s">
        <v>407</v>
      </c>
      <c r="J186" s="62" t="s">
        <v>671</v>
      </c>
      <c r="K186" s="61">
        <v>363000</v>
      </c>
      <c r="L186" s="61">
        <v>605000</v>
      </c>
      <c r="M186" s="68"/>
      <c r="N186" s="68"/>
      <c r="O186" s="68"/>
      <c r="P186" s="68"/>
      <c r="Q186" s="68"/>
      <c r="R186" s="68"/>
      <c r="S186" s="68"/>
      <c r="T186" s="61"/>
      <c r="U186" s="61"/>
      <c r="V186" s="61"/>
      <c r="W186" s="43"/>
      <c r="X186" s="61">
        <v>3700000</v>
      </c>
      <c r="Y186" s="66"/>
      <c r="Z186" s="66">
        <f t="shared" si="2"/>
        <v>4668000</v>
      </c>
      <c r="AA186" s="67"/>
    </row>
    <row r="187" spans="1:27" s="42" customFormat="1" ht="26.25" customHeight="1" x14ac:dyDescent="0.25">
      <c r="A187" s="62" t="s">
        <v>600</v>
      </c>
      <c r="B187" s="63">
        <v>45008</v>
      </c>
      <c r="C187" s="59" t="s">
        <v>56</v>
      </c>
      <c r="D187" s="64" t="s">
        <v>601</v>
      </c>
      <c r="E187" s="62"/>
      <c r="F187" s="64">
        <v>1</v>
      </c>
      <c r="G187" s="64"/>
      <c r="H187" s="65" t="s">
        <v>58</v>
      </c>
      <c r="I187" s="62" t="s">
        <v>127</v>
      </c>
      <c r="J187" s="62" t="s">
        <v>565</v>
      </c>
      <c r="K187" s="61">
        <v>350000</v>
      </c>
      <c r="L187" s="61"/>
      <c r="M187" s="68"/>
      <c r="N187" s="68"/>
      <c r="O187" s="68">
        <v>130000</v>
      </c>
      <c r="P187" s="61">
        <v>200000</v>
      </c>
      <c r="Q187" s="68">
        <v>300000</v>
      </c>
      <c r="R187" s="68"/>
      <c r="S187" s="68"/>
      <c r="T187" s="61"/>
      <c r="U187" s="61"/>
      <c r="V187" s="61"/>
      <c r="W187" s="43"/>
      <c r="X187" s="61">
        <v>6400000</v>
      </c>
      <c r="Y187" s="66"/>
      <c r="Z187" s="66">
        <f t="shared" si="2"/>
        <v>7380000</v>
      </c>
      <c r="AA187" s="67"/>
    </row>
    <row r="188" spans="1:27" s="42" customFormat="1" ht="26.25" customHeight="1" x14ac:dyDescent="0.25">
      <c r="A188" s="62" t="s">
        <v>602</v>
      </c>
      <c r="B188" s="63">
        <v>45008</v>
      </c>
      <c r="C188" s="59" t="s">
        <v>573</v>
      </c>
      <c r="D188" s="64" t="s">
        <v>603</v>
      </c>
      <c r="E188" s="62"/>
      <c r="F188" s="64">
        <v>1</v>
      </c>
      <c r="G188" s="64"/>
      <c r="H188" s="65" t="s">
        <v>594</v>
      </c>
      <c r="I188" s="62" t="s">
        <v>564</v>
      </c>
      <c r="J188" s="62" t="s">
        <v>565</v>
      </c>
      <c r="K188" s="61">
        <v>350000</v>
      </c>
      <c r="L188" s="61"/>
      <c r="M188" s="68"/>
      <c r="N188" s="68"/>
      <c r="O188" s="68">
        <v>130000</v>
      </c>
      <c r="P188" s="68">
        <v>200000</v>
      </c>
      <c r="Q188" s="68">
        <v>300000</v>
      </c>
      <c r="R188" s="68"/>
      <c r="S188" s="68"/>
      <c r="T188" s="61"/>
      <c r="U188" s="61"/>
      <c r="V188" s="61"/>
      <c r="W188" s="43"/>
      <c r="X188" s="61">
        <v>6300000</v>
      </c>
      <c r="Y188" s="66"/>
      <c r="Z188" s="66">
        <f t="shared" si="2"/>
        <v>7280000</v>
      </c>
      <c r="AA188" s="67"/>
    </row>
    <row r="189" spans="1:27" s="42" customFormat="1" ht="26.25" customHeight="1" x14ac:dyDescent="0.25">
      <c r="A189" s="62" t="s">
        <v>604</v>
      </c>
      <c r="B189" s="63">
        <v>45008</v>
      </c>
      <c r="C189" s="59" t="s">
        <v>91</v>
      </c>
      <c r="D189" s="64" t="s">
        <v>605</v>
      </c>
      <c r="E189" s="62"/>
      <c r="F189" s="64"/>
      <c r="G189" s="64">
        <v>1</v>
      </c>
      <c r="H189" s="65" t="s">
        <v>93</v>
      </c>
      <c r="I189" s="62"/>
      <c r="J189" s="62"/>
      <c r="K189" s="61"/>
      <c r="L189" s="61"/>
      <c r="M189" s="68"/>
      <c r="N189" s="68"/>
      <c r="O189" s="68">
        <v>130000</v>
      </c>
      <c r="P189" s="68"/>
      <c r="Q189" s="68"/>
      <c r="R189" s="68"/>
      <c r="S189" s="68"/>
      <c r="T189" s="61"/>
      <c r="U189" s="61"/>
      <c r="V189" s="61"/>
      <c r="W189" s="43"/>
      <c r="X189" s="61">
        <v>6700000</v>
      </c>
      <c r="Y189" s="66"/>
      <c r="Z189" s="66">
        <f t="shared" si="2"/>
        <v>6830000</v>
      </c>
      <c r="AA189" s="67"/>
    </row>
    <row r="190" spans="1:27" s="42" customFormat="1" ht="26.25" customHeight="1" x14ac:dyDescent="0.25">
      <c r="A190" s="62" t="s">
        <v>606</v>
      </c>
      <c r="B190" s="63">
        <v>45008</v>
      </c>
      <c r="C190" s="59" t="s">
        <v>548</v>
      </c>
      <c r="D190" s="62" t="s">
        <v>607</v>
      </c>
      <c r="E190" s="62"/>
      <c r="F190" s="64">
        <v>1</v>
      </c>
      <c r="G190" s="64"/>
      <c r="H190" s="65" t="s">
        <v>608</v>
      </c>
      <c r="I190" s="62"/>
      <c r="J190" s="62"/>
      <c r="K190" s="61"/>
      <c r="L190" s="61"/>
      <c r="M190" s="68"/>
      <c r="N190" s="68"/>
      <c r="O190" s="68">
        <v>130000</v>
      </c>
      <c r="P190" s="68"/>
      <c r="Q190" s="68"/>
      <c r="R190" s="68"/>
      <c r="S190" s="68"/>
      <c r="T190" s="61"/>
      <c r="U190" s="61"/>
      <c r="V190" s="61"/>
      <c r="W190" s="43"/>
      <c r="X190" s="61">
        <v>3800000</v>
      </c>
      <c r="Y190" s="66"/>
      <c r="Z190" s="66">
        <f t="shared" si="2"/>
        <v>3930000</v>
      </c>
      <c r="AA190" s="67"/>
    </row>
    <row r="191" spans="1:27" s="42" customFormat="1" ht="26.25" customHeight="1" x14ac:dyDescent="0.25">
      <c r="A191" s="62" t="s">
        <v>609</v>
      </c>
      <c r="B191" s="63">
        <v>45008</v>
      </c>
      <c r="C191" s="59" t="s">
        <v>470</v>
      </c>
      <c r="D191" s="62" t="s">
        <v>610</v>
      </c>
      <c r="E191" s="62"/>
      <c r="F191" s="64">
        <v>1</v>
      </c>
      <c r="G191" s="64"/>
      <c r="H191" s="65" t="s">
        <v>611</v>
      </c>
      <c r="I191" s="62"/>
      <c r="J191" s="62"/>
      <c r="K191" s="61"/>
      <c r="L191" s="61"/>
      <c r="M191" s="68"/>
      <c r="N191" s="68"/>
      <c r="O191" s="68">
        <v>130000</v>
      </c>
      <c r="P191" s="68">
        <v>230000</v>
      </c>
      <c r="Q191" s="68"/>
      <c r="R191" s="68"/>
      <c r="S191" s="68"/>
      <c r="T191" s="61"/>
      <c r="U191" s="61"/>
      <c r="V191" s="61"/>
      <c r="W191" s="43"/>
      <c r="X191" s="61">
        <v>5600000</v>
      </c>
      <c r="Y191" s="66"/>
      <c r="Z191" s="66">
        <f t="shared" si="2"/>
        <v>5960000</v>
      </c>
      <c r="AA191" s="67"/>
    </row>
    <row r="192" spans="1:27" s="42" customFormat="1" ht="26.25" customHeight="1" x14ac:dyDescent="0.25">
      <c r="A192" s="62" t="s">
        <v>612</v>
      </c>
      <c r="B192" s="63">
        <v>45008</v>
      </c>
      <c r="C192" s="59" t="s">
        <v>372</v>
      </c>
      <c r="D192" s="62" t="s">
        <v>613</v>
      </c>
      <c r="E192" s="62"/>
      <c r="F192" s="64"/>
      <c r="G192" s="64">
        <v>1</v>
      </c>
      <c r="H192" s="65" t="s">
        <v>614</v>
      </c>
      <c r="I192" s="62"/>
      <c r="J192" s="62" t="s">
        <v>98</v>
      </c>
      <c r="K192" s="61"/>
      <c r="L192" s="61">
        <v>605000</v>
      </c>
      <c r="M192" s="68"/>
      <c r="N192" s="68"/>
      <c r="O192" s="68"/>
      <c r="P192" s="68"/>
      <c r="Q192" s="68"/>
      <c r="R192" s="68"/>
      <c r="S192" s="68"/>
      <c r="T192" s="61"/>
      <c r="U192" s="61"/>
      <c r="V192" s="61"/>
      <c r="W192" s="43">
        <v>0.7</v>
      </c>
      <c r="X192" s="61">
        <v>2590000</v>
      </c>
      <c r="Y192" s="66"/>
      <c r="Z192" s="66">
        <f t="shared" si="2"/>
        <v>3195000</v>
      </c>
      <c r="AA192" s="67"/>
    </row>
    <row r="193" spans="1:27" s="42" customFormat="1" ht="26.25" customHeight="1" x14ac:dyDescent="0.25">
      <c r="A193" s="62" t="s">
        <v>615</v>
      </c>
      <c r="B193" s="63">
        <v>45008</v>
      </c>
      <c r="C193" s="59" t="s">
        <v>616</v>
      </c>
      <c r="D193" s="64" t="s">
        <v>617</v>
      </c>
      <c r="E193" s="62"/>
      <c r="F193" s="64">
        <v>1</v>
      </c>
      <c r="G193" s="64"/>
      <c r="H193" s="65" t="s">
        <v>618</v>
      </c>
      <c r="I193" s="62"/>
      <c r="J193" s="62"/>
      <c r="K193" s="61"/>
      <c r="L193" s="61"/>
      <c r="M193" s="68"/>
      <c r="N193" s="68"/>
      <c r="O193" s="68"/>
      <c r="P193" s="68"/>
      <c r="Q193" s="68"/>
      <c r="R193" s="68"/>
      <c r="S193" s="68"/>
      <c r="T193" s="61"/>
      <c r="U193" s="61"/>
      <c r="V193" s="61"/>
      <c r="W193" s="43"/>
      <c r="X193" s="61">
        <v>3300000</v>
      </c>
      <c r="Y193" s="66"/>
      <c r="Z193" s="66">
        <f t="shared" si="2"/>
        <v>3300000</v>
      </c>
      <c r="AA193" s="67"/>
    </row>
    <row r="194" spans="1:27" s="42" customFormat="1" ht="26.25" customHeight="1" x14ac:dyDescent="0.25">
      <c r="A194" s="62" t="s">
        <v>619</v>
      </c>
      <c r="B194" s="63">
        <v>45008</v>
      </c>
      <c r="C194" s="59" t="s">
        <v>143</v>
      </c>
      <c r="D194" s="62" t="s">
        <v>620</v>
      </c>
      <c r="E194" s="62"/>
      <c r="F194" s="64"/>
      <c r="G194" s="64">
        <v>1</v>
      </c>
      <c r="H194" s="65" t="s">
        <v>113</v>
      </c>
      <c r="I194" s="62"/>
      <c r="J194" s="62"/>
      <c r="K194" s="61"/>
      <c r="L194" s="61"/>
      <c r="M194" s="68"/>
      <c r="N194" s="68"/>
      <c r="O194" s="68"/>
      <c r="P194" s="68"/>
      <c r="Q194" s="68"/>
      <c r="R194" s="68"/>
      <c r="S194" s="68"/>
      <c r="T194" s="61"/>
      <c r="U194" s="61"/>
      <c r="V194" s="61"/>
      <c r="W194" s="43">
        <v>0.75</v>
      </c>
      <c r="X194" s="61">
        <v>2625000</v>
      </c>
      <c r="Y194" s="66"/>
      <c r="Z194" s="66">
        <f t="shared" si="2"/>
        <v>2625000</v>
      </c>
      <c r="AA194" s="67"/>
    </row>
    <row r="195" spans="1:27" s="42" customFormat="1" ht="26.25" customHeight="1" x14ac:dyDescent="0.25">
      <c r="A195" s="62" t="s">
        <v>621</v>
      </c>
      <c r="B195" s="63">
        <v>45008</v>
      </c>
      <c r="C195" s="59" t="s">
        <v>622</v>
      </c>
      <c r="D195" s="62" t="s">
        <v>623</v>
      </c>
      <c r="E195" s="62"/>
      <c r="F195" s="64"/>
      <c r="G195" s="64">
        <v>1</v>
      </c>
      <c r="H195" s="65" t="s">
        <v>624</v>
      </c>
      <c r="I195" s="62"/>
      <c r="J195" s="62"/>
      <c r="K195" s="61"/>
      <c r="L195" s="61"/>
      <c r="M195" s="68"/>
      <c r="N195" s="68"/>
      <c r="O195" s="68">
        <v>130000</v>
      </c>
      <c r="P195" s="68"/>
      <c r="Q195" s="68"/>
      <c r="R195" s="68"/>
      <c r="S195" s="68"/>
      <c r="T195" s="61">
        <v>60000</v>
      </c>
      <c r="U195" s="61"/>
      <c r="V195" s="61"/>
      <c r="W195" s="43">
        <v>0.7</v>
      </c>
      <c r="X195" s="61">
        <v>3220000</v>
      </c>
      <c r="Y195" s="66"/>
      <c r="Z195" s="66">
        <f t="shared" si="2"/>
        <v>3410000</v>
      </c>
      <c r="AA195" s="67"/>
    </row>
    <row r="196" spans="1:27" s="42" customFormat="1" ht="26.25" customHeight="1" x14ac:dyDescent="0.25">
      <c r="A196" s="62" t="s">
        <v>625</v>
      </c>
      <c r="B196" s="63">
        <v>45009</v>
      </c>
      <c r="C196" s="59" t="s">
        <v>480</v>
      </c>
      <c r="D196" s="62" t="s">
        <v>626</v>
      </c>
      <c r="E196" s="62"/>
      <c r="F196" s="64"/>
      <c r="G196" s="64">
        <v>1</v>
      </c>
      <c r="H196" s="65" t="s">
        <v>627</v>
      </c>
      <c r="I196" s="62"/>
      <c r="J196" s="62"/>
      <c r="K196" s="61"/>
      <c r="L196" s="61"/>
      <c r="M196" s="68"/>
      <c r="N196" s="68"/>
      <c r="O196" s="68">
        <v>130000</v>
      </c>
      <c r="P196" s="68"/>
      <c r="Q196" s="68"/>
      <c r="R196" s="68"/>
      <c r="S196" s="68"/>
      <c r="T196" s="61"/>
      <c r="U196" s="61"/>
      <c r="V196" s="61"/>
      <c r="W196" s="43"/>
      <c r="X196" s="61">
        <v>6300000</v>
      </c>
      <c r="Y196" s="66"/>
      <c r="Z196" s="66">
        <f t="shared" si="2"/>
        <v>6430000</v>
      </c>
      <c r="AA196" s="67"/>
    </row>
    <row r="197" spans="1:27" s="42" customFormat="1" ht="26.25" customHeight="1" x14ac:dyDescent="0.25">
      <c r="A197" s="62" t="s">
        <v>628</v>
      </c>
      <c r="B197" s="63">
        <v>45009</v>
      </c>
      <c r="C197" s="59" t="s">
        <v>64</v>
      </c>
      <c r="D197" s="64" t="s">
        <v>629</v>
      </c>
      <c r="E197" s="62"/>
      <c r="F197" s="64"/>
      <c r="G197" s="64">
        <v>1</v>
      </c>
      <c r="H197" s="65" t="s">
        <v>66</v>
      </c>
      <c r="I197" s="62" t="s">
        <v>407</v>
      </c>
      <c r="J197" s="62" t="s">
        <v>671</v>
      </c>
      <c r="K197" s="61">
        <v>363000</v>
      </c>
      <c r="L197" s="61">
        <v>605000</v>
      </c>
      <c r="M197" s="68"/>
      <c r="N197" s="68"/>
      <c r="O197" s="68"/>
      <c r="P197" s="68"/>
      <c r="Q197" s="68"/>
      <c r="R197" s="68"/>
      <c r="S197" s="68"/>
      <c r="T197" s="61"/>
      <c r="U197" s="61"/>
      <c r="V197" s="61"/>
      <c r="W197" s="43"/>
      <c r="X197" s="61">
        <v>3700000</v>
      </c>
      <c r="Y197" s="66"/>
      <c r="Z197" s="66">
        <f t="shared" si="2"/>
        <v>4668000</v>
      </c>
      <c r="AA197" s="67"/>
    </row>
    <row r="198" spans="1:27" s="42" customFormat="1" ht="26.25" customHeight="1" x14ac:dyDescent="0.25">
      <c r="A198" s="62" t="s">
        <v>630</v>
      </c>
      <c r="B198" s="63">
        <v>45009</v>
      </c>
      <c r="C198" s="59" t="s">
        <v>501</v>
      </c>
      <c r="D198" s="64" t="s">
        <v>631</v>
      </c>
      <c r="E198" s="62"/>
      <c r="F198" s="64"/>
      <c r="G198" s="64">
        <v>1</v>
      </c>
      <c r="H198" s="65" t="s">
        <v>632</v>
      </c>
      <c r="I198" s="62" t="s">
        <v>397</v>
      </c>
      <c r="J198" s="62" t="s">
        <v>671</v>
      </c>
      <c r="K198" s="61">
        <v>420000</v>
      </c>
      <c r="L198" s="61"/>
      <c r="M198" s="68"/>
      <c r="N198" s="68"/>
      <c r="O198" s="68">
        <v>130000</v>
      </c>
      <c r="P198" s="68"/>
      <c r="Q198" s="68"/>
      <c r="R198" s="68"/>
      <c r="S198" s="68"/>
      <c r="T198" s="61"/>
      <c r="U198" s="61"/>
      <c r="V198" s="61"/>
      <c r="W198" s="43"/>
      <c r="X198" s="61">
        <v>12600000</v>
      </c>
      <c r="Y198" s="66"/>
      <c r="Z198" s="66">
        <f t="shared" si="2"/>
        <v>13150000</v>
      </c>
      <c r="AA198" s="67"/>
    </row>
    <row r="199" spans="1:27" s="42" customFormat="1" ht="26.25" customHeight="1" x14ac:dyDescent="0.25">
      <c r="A199" s="62" t="s">
        <v>633</v>
      </c>
      <c r="B199" s="63">
        <v>45009</v>
      </c>
      <c r="C199" s="59" t="s">
        <v>634</v>
      </c>
      <c r="D199" s="64" t="s">
        <v>635</v>
      </c>
      <c r="E199" s="62"/>
      <c r="F199" s="64"/>
      <c r="G199" s="64">
        <v>1</v>
      </c>
      <c r="H199" s="65" t="s">
        <v>636</v>
      </c>
      <c r="I199" s="62"/>
      <c r="J199" s="62"/>
      <c r="K199" s="61"/>
      <c r="L199" s="61"/>
      <c r="M199" s="68"/>
      <c r="N199" s="68"/>
      <c r="O199" s="68"/>
      <c r="P199" s="68"/>
      <c r="Q199" s="68"/>
      <c r="R199" s="68"/>
      <c r="S199" s="68"/>
      <c r="T199" s="61"/>
      <c r="U199" s="61"/>
      <c r="V199" s="61"/>
      <c r="W199" s="43"/>
      <c r="X199" s="61">
        <v>4600000</v>
      </c>
      <c r="Y199" s="66"/>
      <c r="Z199" s="66">
        <f t="shared" si="2"/>
        <v>4600000</v>
      </c>
      <c r="AA199" s="67"/>
    </row>
    <row r="200" spans="1:27" s="42" customFormat="1" ht="26.25" customHeight="1" x14ac:dyDescent="0.25">
      <c r="A200" s="62" t="s">
        <v>637</v>
      </c>
      <c r="B200" s="63">
        <v>45009</v>
      </c>
      <c r="C200" s="59" t="s">
        <v>638</v>
      </c>
      <c r="D200" s="64" t="s">
        <v>61</v>
      </c>
      <c r="E200" s="62"/>
      <c r="F200" s="64">
        <v>1</v>
      </c>
      <c r="G200" s="64"/>
      <c r="H200" s="65" t="s">
        <v>639</v>
      </c>
      <c r="I200" s="62"/>
      <c r="J200" s="62"/>
      <c r="K200" s="61"/>
      <c r="L200" s="61"/>
      <c r="M200" s="68"/>
      <c r="N200" s="68"/>
      <c r="O200" s="68">
        <v>130000</v>
      </c>
      <c r="P200" s="68">
        <v>220000</v>
      </c>
      <c r="Q200" s="68"/>
      <c r="R200" s="68"/>
      <c r="S200" s="68"/>
      <c r="T200" s="61"/>
      <c r="U200" s="61"/>
      <c r="V200" s="61"/>
      <c r="W200" s="43"/>
      <c r="X200" s="61">
        <v>5400000</v>
      </c>
      <c r="Y200" s="66"/>
      <c r="Z200" s="66">
        <f t="shared" si="2"/>
        <v>5750000</v>
      </c>
      <c r="AA200" s="67"/>
    </row>
    <row r="201" spans="1:27" s="42" customFormat="1" ht="26.25" customHeight="1" x14ac:dyDescent="0.25">
      <c r="A201" s="62" t="s">
        <v>640</v>
      </c>
      <c r="B201" s="63">
        <v>45009</v>
      </c>
      <c r="C201" s="59" t="s">
        <v>641</v>
      </c>
      <c r="D201" s="64" t="s">
        <v>642</v>
      </c>
      <c r="E201" s="62"/>
      <c r="F201" s="64">
        <v>1</v>
      </c>
      <c r="G201" s="64"/>
      <c r="H201" s="65" t="s">
        <v>643</v>
      </c>
      <c r="I201" s="62"/>
      <c r="J201" s="62"/>
      <c r="K201" s="61"/>
      <c r="L201" s="61"/>
      <c r="M201" s="68"/>
      <c r="N201" s="68"/>
      <c r="O201" s="68">
        <v>130000</v>
      </c>
      <c r="P201" s="68">
        <v>170000</v>
      </c>
      <c r="Q201" s="68"/>
      <c r="R201" s="68"/>
      <c r="S201" s="68"/>
      <c r="T201" s="61"/>
      <c r="U201" s="61"/>
      <c r="V201" s="61"/>
      <c r="W201" s="43"/>
      <c r="X201" s="61">
        <v>5900000</v>
      </c>
      <c r="Y201" s="66"/>
      <c r="Z201" s="66">
        <f t="shared" si="2"/>
        <v>6200000</v>
      </c>
      <c r="AA201" s="67"/>
    </row>
    <row r="202" spans="1:27" s="42" customFormat="1" ht="26.25" customHeight="1" x14ac:dyDescent="0.25">
      <c r="A202" s="62" t="s">
        <v>644</v>
      </c>
      <c r="B202" s="63">
        <v>45009</v>
      </c>
      <c r="C202" s="59" t="s">
        <v>645</v>
      </c>
      <c r="D202" s="64" t="s">
        <v>646</v>
      </c>
      <c r="E202" s="62"/>
      <c r="F202" s="64">
        <v>1</v>
      </c>
      <c r="G202" s="64"/>
      <c r="H202" s="65" t="s">
        <v>647</v>
      </c>
      <c r="I202" s="62"/>
      <c r="J202" s="62"/>
      <c r="K202" s="61"/>
      <c r="L202" s="61"/>
      <c r="M202" s="68"/>
      <c r="N202" s="68"/>
      <c r="O202" s="68">
        <v>130000</v>
      </c>
      <c r="P202" s="68">
        <v>220000</v>
      </c>
      <c r="Q202" s="68"/>
      <c r="R202" s="68"/>
      <c r="S202" s="68"/>
      <c r="T202" s="61"/>
      <c r="U202" s="61"/>
      <c r="V202" s="61"/>
      <c r="W202" s="43"/>
      <c r="X202" s="61">
        <v>6100000</v>
      </c>
      <c r="Y202" s="66"/>
      <c r="Z202" s="66">
        <f t="shared" si="2"/>
        <v>6450000</v>
      </c>
      <c r="AA202" s="67"/>
    </row>
    <row r="203" spans="1:27" s="42" customFormat="1" ht="26.25" customHeight="1" x14ac:dyDescent="0.25">
      <c r="A203" s="62" t="s">
        <v>648</v>
      </c>
      <c r="B203" s="63">
        <v>45009</v>
      </c>
      <c r="C203" s="59" t="s">
        <v>143</v>
      </c>
      <c r="D203" s="64" t="s">
        <v>649</v>
      </c>
      <c r="E203" s="62"/>
      <c r="F203" s="64"/>
      <c r="G203" s="64">
        <v>1</v>
      </c>
      <c r="H203" s="65" t="s">
        <v>113</v>
      </c>
      <c r="I203" s="62"/>
      <c r="J203" s="62"/>
      <c r="K203" s="61"/>
      <c r="L203" s="61"/>
      <c r="M203" s="68"/>
      <c r="N203" s="68"/>
      <c r="O203" s="68"/>
      <c r="P203" s="68"/>
      <c r="Q203" s="68"/>
      <c r="R203" s="68"/>
      <c r="S203" s="68"/>
      <c r="T203" s="61"/>
      <c r="U203" s="61"/>
      <c r="V203" s="61"/>
      <c r="W203" s="43">
        <v>0.75</v>
      </c>
      <c r="X203" s="61">
        <v>2625000</v>
      </c>
      <c r="Y203" s="66"/>
      <c r="Z203" s="66">
        <f t="shared" si="2"/>
        <v>2625000</v>
      </c>
      <c r="AA203" s="67"/>
    </row>
    <row r="204" spans="1:27" s="42" customFormat="1" ht="26.25" customHeight="1" x14ac:dyDescent="0.25">
      <c r="A204" s="62" t="s">
        <v>650</v>
      </c>
      <c r="B204" s="63">
        <v>45010</v>
      </c>
      <c r="C204" s="59" t="s">
        <v>470</v>
      </c>
      <c r="D204" s="64" t="s">
        <v>651</v>
      </c>
      <c r="E204" s="62"/>
      <c r="F204" s="64">
        <v>1</v>
      </c>
      <c r="G204" s="64"/>
      <c r="H204" s="65" t="s">
        <v>652</v>
      </c>
      <c r="I204" s="62" t="s">
        <v>87</v>
      </c>
      <c r="J204" s="62" t="s">
        <v>653</v>
      </c>
      <c r="K204" s="61">
        <v>400000</v>
      </c>
      <c r="L204" s="61"/>
      <c r="M204" s="68"/>
      <c r="N204" s="68"/>
      <c r="O204" s="68">
        <v>130000</v>
      </c>
      <c r="P204" s="68">
        <v>150000</v>
      </c>
      <c r="Q204" s="68"/>
      <c r="R204" s="68"/>
      <c r="S204" s="68"/>
      <c r="T204" s="61"/>
      <c r="U204" s="61"/>
      <c r="V204" s="61"/>
      <c r="W204" s="43"/>
      <c r="X204" s="61">
        <v>6600000</v>
      </c>
      <c r="Y204" s="66"/>
      <c r="Z204" s="66">
        <f t="shared" si="2"/>
        <v>7280000</v>
      </c>
      <c r="AA204" s="67"/>
    </row>
    <row r="205" spans="1:27" s="42" customFormat="1" ht="26.25" customHeight="1" x14ac:dyDescent="0.25">
      <c r="A205" s="62" t="s">
        <v>654</v>
      </c>
      <c r="B205" s="63">
        <v>45010</v>
      </c>
      <c r="C205" s="59" t="s">
        <v>203</v>
      </c>
      <c r="D205" s="64" t="s">
        <v>655</v>
      </c>
      <c r="E205" s="62"/>
      <c r="F205" s="64">
        <v>1</v>
      </c>
      <c r="G205" s="64"/>
      <c r="H205" s="65" t="s">
        <v>656</v>
      </c>
      <c r="I205" s="62"/>
      <c r="J205" s="62"/>
      <c r="K205" s="61"/>
      <c r="L205" s="61"/>
      <c r="M205" s="68"/>
      <c r="N205" s="68"/>
      <c r="O205" s="68">
        <v>130000</v>
      </c>
      <c r="P205" s="68">
        <v>50000</v>
      </c>
      <c r="Q205" s="68"/>
      <c r="R205" s="68"/>
      <c r="S205" s="68"/>
      <c r="T205" s="61"/>
      <c r="U205" s="61"/>
      <c r="V205" s="61"/>
      <c r="W205" s="43">
        <v>0.7</v>
      </c>
      <c r="X205" s="61">
        <v>3010000</v>
      </c>
      <c r="Y205" s="66"/>
      <c r="Z205" s="66">
        <f>+X205+SUM(K205:V205)</f>
        <v>3190000</v>
      </c>
      <c r="AA205" s="67"/>
    </row>
    <row r="206" spans="1:27" s="42" customFormat="1" ht="26.25" customHeight="1" x14ac:dyDescent="0.25">
      <c r="A206" s="62" t="s">
        <v>657</v>
      </c>
      <c r="B206" s="63">
        <v>45010</v>
      </c>
      <c r="C206" s="59" t="s">
        <v>501</v>
      </c>
      <c r="D206" s="64" t="s">
        <v>658</v>
      </c>
      <c r="E206" s="62"/>
      <c r="F206" s="64"/>
      <c r="G206" s="64">
        <v>1</v>
      </c>
      <c r="H206" s="65" t="s">
        <v>632</v>
      </c>
      <c r="I206" s="62"/>
      <c r="J206" s="62"/>
      <c r="K206" s="61"/>
      <c r="L206" s="61"/>
      <c r="M206" s="68"/>
      <c r="N206" s="68"/>
      <c r="O206" s="68">
        <v>130000</v>
      </c>
      <c r="P206" s="68"/>
      <c r="Q206" s="68"/>
      <c r="R206" s="68"/>
      <c r="S206" s="68"/>
      <c r="T206" s="61"/>
      <c r="U206" s="61"/>
      <c r="V206" s="61"/>
      <c r="W206" s="43"/>
      <c r="X206" s="61">
        <v>12600000</v>
      </c>
      <c r="Y206" s="66"/>
      <c r="Z206" s="66">
        <f>+X206+SUM(K206:V206)</f>
        <v>12730000</v>
      </c>
      <c r="AA206" s="67"/>
    </row>
    <row r="207" spans="1:27" s="42" customFormat="1" ht="26.25" customHeight="1" x14ac:dyDescent="0.25">
      <c r="A207" s="62" t="s">
        <v>659</v>
      </c>
      <c r="B207" s="63">
        <v>45010</v>
      </c>
      <c r="C207" s="59" t="s">
        <v>330</v>
      </c>
      <c r="D207" s="64" t="s">
        <v>660</v>
      </c>
      <c r="E207" s="62"/>
      <c r="F207" s="64">
        <v>1</v>
      </c>
      <c r="G207" s="64"/>
      <c r="H207" s="65" t="s">
        <v>661</v>
      </c>
      <c r="I207" s="62" t="s">
        <v>87</v>
      </c>
      <c r="J207" s="62" t="s">
        <v>662</v>
      </c>
      <c r="K207" s="61">
        <v>400000</v>
      </c>
      <c r="L207" s="61"/>
      <c r="M207" s="68"/>
      <c r="N207" s="68"/>
      <c r="O207" s="68">
        <v>130000</v>
      </c>
      <c r="P207" s="68">
        <v>230000</v>
      </c>
      <c r="Q207" s="68"/>
      <c r="R207" s="68"/>
      <c r="S207" s="68"/>
      <c r="T207" s="61"/>
      <c r="U207" s="61"/>
      <c r="V207" s="61"/>
      <c r="W207" s="43"/>
      <c r="X207" s="61">
        <v>7000000</v>
      </c>
      <c r="Y207" s="66"/>
      <c r="Z207" s="66">
        <f>+X207+SUM(K207:V207)</f>
        <v>7760000</v>
      </c>
      <c r="AA207" s="67"/>
    </row>
    <row r="208" spans="1:27" s="42" customFormat="1" ht="26.25" customHeight="1" x14ac:dyDescent="0.25">
      <c r="A208" s="62" t="s">
        <v>663</v>
      </c>
      <c r="B208" s="63">
        <v>45010</v>
      </c>
      <c r="C208" s="59" t="s">
        <v>91</v>
      </c>
      <c r="D208" s="64" t="s">
        <v>664</v>
      </c>
      <c r="E208" s="62"/>
      <c r="F208" s="64"/>
      <c r="G208" s="64">
        <v>1</v>
      </c>
      <c r="H208" s="65" t="s">
        <v>93</v>
      </c>
      <c r="I208" s="62"/>
      <c r="J208" s="62"/>
      <c r="K208" s="61"/>
      <c r="L208" s="61"/>
      <c r="M208" s="68"/>
      <c r="N208" s="68"/>
      <c r="O208" s="68">
        <v>130000</v>
      </c>
      <c r="P208" s="68"/>
      <c r="Q208" s="68"/>
      <c r="R208" s="68"/>
      <c r="S208" s="68"/>
      <c r="T208" s="61"/>
      <c r="U208" s="61"/>
      <c r="V208" s="61"/>
      <c r="W208" s="43"/>
      <c r="X208" s="61">
        <v>5200000</v>
      </c>
      <c r="Y208" s="66"/>
      <c r="Z208" s="66">
        <f>+X208+SUM(K208:V208)</f>
        <v>5330000</v>
      </c>
      <c r="AA208" s="67"/>
    </row>
    <row r="209" spans="1:27" s="42" customFormat="1" ht="26.25" customHeight="1" x14ac:dyDescent="0.25">
      <c r="A209" s="62" t="s">
        <v>665</v>
      </c>
      <c r="B209" s="63">
        <v>45010</v>
      </c>
      <c r="C209" s="59" t="s">
        <v>645</v>
      </c>
      <c r="D209" s="64" t="s">
        <v>666</v>
      </c>
      <c r="E209" s="62"/>
      <c r="F209" s="64">
        <v>1</v>
      </c>
      <c r="G209" s="64"/>
      <c r="H209" s="65" t="s">
        <v>647</v>
      </c>
      <c r="I209" s="62" t="s">
        <v>461</v>
      </c>
      <c r="J209" s="62"/>
      <c r="K209" s="61">
        <v>410000</v>
      </c>
      <c r="L209" s="61"/>
      <c r="M209" s="68"/>
      <c r="N209" s="68"/>
      <c r="O209" s="68">
        <v>130000</v>
      </c>
      <c r="P209" s="68">
        <v>220000</v>
      </c>
      <c r="Q209" s="68"/>
      <c r="R209" s="68"/>
      <c r="S209" s="68"/>
      <c r="T209" s="61"/>
      <c r="U209" s="61"/>
      <c r="V209" s="61"/>
      <c r="W209" s="43"/>
      <c r="X209" s="61">
        <v>6600000</v>
      </c>
      <c r="Y209" s="66"/>
      <c r="Z209" s="66">
        <f>+X209+SUM(K209:V209)</f>
        <v>7360000</v>
      </c>
      <c r="AA209" s="67"/>
    </row>
    <row r="210" spans="1:27" s="48" customFormat="1" ht="18" customHeight="1" x14ac:dyDescent="0.25">
      <c r="A210" s="44"/>
      <c r="B210" s="45"/>
      <c r="C210" s="44"/>
      <c r="D210" s="44"/>
      <c r="E210" s="44"/>
      <c r="F210" s="38">
        <f>SUM(F12:F209)</f>
        <v>103</v>
      </c>
      <c r="G210" s="38">
        <f>SUM(G12:G209)</f>
        <v>95</v>
      </c>
      <c r="H210" s="84" t="s">
        <v>667</v>
      </c>
      <c r="I210" s="84"/>
      <c r="J210" s="85"/>
      <c r="K210" s="38">
        <f t="shared" ref="K210:V210" si="3">SUM(K12:K209)</f>
        <v>26673222</v>
      </c>
      <c r="L210" s="38">
        <f t="shared" si="3"/>
        <v>13970259</v>
      </c>
      <c r="M210" s="38">
        <f t="shared" si="3"/>
        <v>264000</v>
      </c>
      <c r="N210" s="38">
        <f t="shared" si="3"/>
        <v>0</v>
      </c>
      <c r="O210" s="38">
        <f t="shared" si="3"/>
        <v>15990000</v>
      </c>
      <c r="P210" s="38">
        <f t="shared" si="3"/>
        <v>12010000</v>
      </c>
      <c r="Q210" s="38">
        <f t="shared" si="3"/>
        <v>2100000</v>
      </c>
      <c r="R210" s="38">
        <f t="shared" si="3"/>
        <v>0</v>
      </c>
      <c r="S210" s="38">
        <f t="shared" si="3"/>
        <v>4000000</v>
      </c>
      <c r="T210" s="38">
        <f t="shared" si="3"/>
        <v>720000</v>
      </c>
      <c r="U210" s="38">
        <f t="shared" si="3"/>
        <v>0</v>
      </c>
      <c r="V210" s="38">
        <f t="shared" si="3"/>
        <v>-220000</v>
      </c>
      <c r="W210" s="46"/>
      <c r="X210" s="38">
        <f>SUM(X12:X209)</f>
        <v>980450000</v>
      </c>
      <c r="Y210" s="38">
        <f>SUM(Y12:Y209)</f>
        <v>0</v>
      </c>
      <c r="Z210" s="38">
        <f>SUM(Z12:Z209)</f>
        <v>1055957481</v>
      </c>
      <c r="AA210" s="47"/>
    </row>
    <row r="211" spans="1:27" s="7" customFormat="1" ht="15.75" x14ac:dyDescent="0.25">
      <c r="A211" s="39"/>
      <c r="B211" s="49"/>
      <c r="C211" s="39"/>
      <c r="D211" s="39"/>
      <c r="E211" s="39"/>
      <c r="F211" s="39"/>
      <c r="G211" s="39"/>
      <c r="H211" s="39"/>
      <c r="I211" s="42"/>
      <c r="J211" s="42"/>
      <c r="K211" s="42"/>
      <c r="L211" s="42"/>
      <c r="M211" s="39"/>
      <c r="N211" s="39"/>
      <c r="O211" s="39"/>
      <c r="P211" s="39"/>
      <c r="Q211" s="39"/>
      <c r="R211" s="86" t="s">
        <v>668</v>
      </c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 ht="21" customHeight="1" x14ac:dyDescent="0.25">
      <c r="A212" s="87" t="s">
        <v>669</v>
      </c>
      <c r="B212" s="87"/>
      <c r="C212" s="87"/>
      <c r="D212" s="87"/>
      <c r="E212" s="87"/>
      <c r="F212" s="87"/>
      <c r="G212" s="87"/>
      <c r="I212" s="73"/>
      <c r="M212" s="50"/>
      <c r="N212" s="50"/>
      <c r="O212" s="51"/>
      <c r="P212" s="50"/>
      <c r="Q212" s="51"/>
      <c r="R212" s="87" t="str">
        <f>UPPER(A1)</f>
        <v>XE QUỲNH NGỌC</v>
      </c>
      <c r="S212" s="87"/>
      <c r="T212" s="87"/>
      <c r="U212" s="87"/>
      <c r="V212" s="87"/>
      <c r="W212" s="87"/>
      <c r="X212" s="87"/>
      <c r="Y212" s="87"/>
      <c r="Z212" s="87"/>
      <c r="AA212" s="87"/>
    </row>
  </sheetData>
  <autoFilter ref="A11:HM212" xr:uid="{00000000-0009-0000-0000-000000000000}"/>
  <mergeCells count="27">
    <mergeCell ref="H210:J210"/>
    <mergeCell ref="R211:AA211"/>
    <mergeCell ref="A212:G212"/>
    <mergeCell ref="R212:AA212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  <mergeCell ref="AA10:AA11"/>
  </mergeCells>
  <pageMargins left="0.15748031496062992" right="0.15748031496062992" top="0.19685039370078741" bottom="0.15748031496062992" header="0.15748031496062992" footer="0.15748031496062992"/>
  <pageSetup paperSize="9" scale="6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692F-9698-48FC-8E85-7469A19B1280}">
  <dimension ref="A1:HN212"/>
  <sheetViews>
    <sheetView zoomScale="80" zoomScaleNormal="80" workbookViewId="0">
      <pane ySplit="11" topLeftCell="A156" activePane="bottomLeft" state="frozen"/>
      <selection pane="bottomLeft" activeCell="P162" sqref="P162"/>
    </sheetView>
  </sheetViews>
  <sheetFormatPr defaultRowHeight="15" x14ac:dyDescent="0.25"/>
  <cols>
    <col min="1" max="1" width="5.85546875" customWidth="1"/>
    <col min="2" max="2" width="11.85546875" style="52" customWidth="1"/>
    <col min="3" max="3" width="16.28515625" hidden="1" customWidth="1"/>
    <col min="4" max="4" width="16.7109375" style="53" customWidth="1"/>
    <col min="5" max="5" width="16.7109375" style="53" hidden="1" customWidth="1"/>
    <col min="6" max="7" width="5.85546875" customWidth="1"/>
    <col min="8" max="8" width="16.7109375" customWidth="1"/>
    <col min="9" max="9" width="6.28515625" style="52" customWidth="1"/>
    <col min="10" max="10" width="6.42578125" style="52" customWidth="1"/>
    <col min="11" max="11" width="12.28515625" style="52" customWidth="1"/>
    <col min="12" max="12" width="12.7109375" style="52" customWidth="1"/>
    <col min="13" max="13" width="9.85546875" customWidth="1"/>
    <col min="14" max="14" width="11.42578125" style="54" hidden="1" customWidth="1"/>
    <col min="15" max="15" width="14.42578125" style="54" customWidth="1"/>
    <col min="16" max="16" width="12.5703125" style="54" customWidth="1"/>
    <col min="17" max="17" width="11.42578125" customWidth="1"/>
    <col min="18" max="18" width="11.42578125" hidden="1" customWidth="1"/>
    <col min="19" max="19" width="11.42578125" customWidth="1"/>
    <col min="20" max="20" width="10.85546875" customWidth="1"/>
    <col min="21" max="21" width="10.5703125" style="55" hidden="1" customWidth="1"/>
    <col min="22" max="22" width="11.42578125" customWidth="1"/>
    <col min="23" max="23" width="7.5703125" style="56" customWidth="1"/>
    <col min="24" max="24" width="14.7109375" customWidth="1"/>
    <col min="25" max="25" width="16.140625" hidden="1" customWidth="1"/>
    <col min="26" max="26" width="15.140625" customWidth="1"/>
    <col min="27" max="27" width="28.42578125" style="57" hidden="1" customWidth="1"/>
    <col min="30" max="30" width="19" customWidth="1"/>
    <col min="239" max="239" width="5.85546875" customWidth="1"/>
    <col min="240" max="240" width="11.85546875" customWidth="1"/>
    <col min="241" max="241" width="16.28515625" customWidth="1"/>
    <col min="242" max="242" width="20.140625" customWidth="1"/>
    <col min="243" max="243" width="0" hidden="1" customWidth="1"/>
    <col min="244" max="245" width="5.85546875" customWidth="1"/>
    <col min="246" max="246" width="39.28515625" customWidth="1"/>
    <col min="247" max="247" width="11.42578125" customWidth="1"/>
    <col min="248" max="248" width="11.7109375" customWidth="1"/>
    <col min="249" max="249" width="12.28515625" customWidth="1"/>
    <col min="250" max="250" width="12.7109375" customWidth="1"/>
    <col min="251" max="252" width="0" hidden="1" customWidth="1"/>
    <col min="253" max="253" width="14.42578125" customWidth="1"/>
    <col min="254" max="254" width="12.5703125" customWidth="1"/>
    <col min="255" max="255" width="11.42578125" customWidth="1"/>
    <col min="256" max="256" width="0" hidden="1" customWidth="1"/>
    <col min="257" max="258" width="11.42578125" customWidth="1"/>
    <col min="259" max="259" width="0" hidden="1" customWidth="1"/>
    <col min="260" max="260" width="13.85546875" customWidth="1"/>
    <col min="261" max="261" width="10.28515625" customWidth="1"/>
    <col min="262" max="262" width="15.85546875" customWidth="1"/>
    <col min="263" max="263" width="0" hidden="1" customWidth="1"/>
    <col min="264" max="264" width="19.5703125" customWidth="1"/>
    <col min="265" max="265" width="28.42578125" customWidth="1"/>
    <col min="495" max="495" width="5.85546875" customWidth="1"/>
    <col min="496" max="496" width="11.85546875" customWidth="1"/>
    <col min="497" max="497" width="16.28515625" customWidth="1"/>
    <col min="498" max="498" width="20.140625" customWidth="1"/>
    <col min="499" max="499" width="0" hidden="1" customWidth="1"/>
    <col min="500" max="501" width="5.85546875" customWidth="1"/>
    <col min="502" max="502" width="39.28515625" customWidth="1"/>
    <col min="503" max="503" width="11.42578125" customWidth="1"/>
    <col min="504" max="504" width="11.7109375" customWidth="1"/>
    <col min="505" max="505" width="12.28515625" customWidth="1"/>
    <col min="506" max="506" width="12.7109375" customWidth="1"/>
    <col min="507" max="508" width="0" hidden="1" customWidth="1"/>
    <col min="509" max="509" width="14.42578125" customWidth="1"/>
    <col min="510" max="510" width="12.5703125" customWidth="1"/>
    <col min="511" max="511" width="11.42578125" customWidth="1"/>
    <col min="512" max="512" width="0" hidden="1" customWidth="1"/>
    <col min="513" max="514" width="11.42578125" customWidth="1"/>
    <col min="515" max="515" width="0" hidden="1" customWidth="1"/>
    <col min="516" max="516" width="13.85546875" customWidth="1"/>
    <col min="517" max="517" width="10.28515625" customWidth="1"/>
    <col min="518" max="518" width="15.85546875" customWidth="1"/>
    <col min="519" max="519" width="0" hidden="1" customWidth="1"/>
    <col min="520" max="520" width="19.5703125" customWidth="1"/>
    <col min="521" max="521" width="28.42578125" customWidth="1"/>
    <col min="751" max="751" width="5.85546875" customWidth="1"/>
    <col min="752" max="752" width="11.85546875" customWidth="1"/>
    <col min="753" max="753" width="16.28515625" customWidth="1"/>
    <col min="754" max="754" width="20.140625" customWidth="1"/>
    <col min="755" max="755" width="0" hidden="1" customWidth="1"/>
    <col min="756" max="757" width="5.85546875" customWidth="1"/>
    <col min="758" max="758" width="39.28515625" customWidth="1"/>
    <col min="759" max="759" width="11.42578125" customWidth="1"/>
    <col min="760" max="760" width="11.7109375" customWidth="1"/>
    <col min="761" max="761" width="12.28515625" customWidth="1"/>
    <col min="762" max="762" width="12.7109375" customWidth="1"/>
    <col min="763" max="764" width="0" hidden="1" customWidth="1"/>
    <col min="765" max="765" width="14.42578125" customWidth="1"/>
    <col min="766" max="766" width="12.5703125" customWidth="1"/>
    <col min="767" max="767" width="11.42578125" customWidth="1"/>
    <col min="768" max="768" width="0" hidden="1" customWidth="1"/>
    <col min="769" max="770" width="11.42578125" customWidth="1"/>
    <col min="771" max="771" width="0" hidden="1" customWidth="1"/>
    <col min="772" max="772" width="13.85546875" customWidth="1"/>
    <col min="773" max="773" width="10.28515625" customWidth="1"/>
    <col min="774" max="774" width="15.85546875" customWidth="1"/>
    <col min="775" max="775" width="0" hidden="1" customWidth="1"/>
    <col min="776" max="776" width="19.5703125" customWidth="1"/>
    <col min="777" max="777" width="28.42578125" customWidth="1"/>
    <col min="1007" max="1007" width="5.85546875" customWidth="1"/>
    <col min="1008" max="1008" width="11.85546875" customWidth="1"/>
    <col min="1009" max="1009" width="16.28515625" customWidth="1"/>
    <col min="1010" max="1010" width="20.140625" customWidth="1"/>
    <col min="1011" max="1011" width="0" hidden="1" customWidth="1"/>
    <col min="1012" max="1013" width="5.85546875" customWidth="1"/>
    <col min="1014" max="1014" width="39.28515625" customWidth="1"/>
    <col min="1015" max="1015" width="11.42578125" customWidth="1"/>
    <col min="1016" max="1016" width="11.7109375" customWidth="1"/>
    <col min="1017" max="1017" width="12.28515625" customWidth="1"/>
    <col min="1018" max="1018" width="12.7109375" customWidth="1"/>
    <col min="1019" max="1020" width="0" hidden="1" customWidth="1"/>
    <col min="1021" max="1021" width="14.42578125" customWidth="1"/>
    <col min="1022" max="1022" width="12.5703125" customWidth="1"/>
    <col min="1023" max="1023" width="11.42578125" customWidth="1"/>
    <col min="1024" max="1024" width="0" hidden="1" customWidth="1"/>
    <col min="1025" max="1026" width="11.42578125" customWidth="1"/>
    <col min="1027" max="1027" width="0" hidden="1" customWidth="1"/>
    <col min="1028" max="1028" width="13.85546875" customWidth="1"/>
    <col min="1029" max="1029" width="10.28515625" customWidth="1"/>
    <col min="1030" max="1030" width="15.85546875" customWidth="1"/>
    <col min="1031" max="1031" width="0" hidden="1" customWidth="1"/>
    <col min="1032" max="1032" width="19.5703125" customWidth="1"/>
    <col min="1033" max="1033" width="28.42578125" customWidth="1"/>
    <col min="1263" max="1263" width="5.85546875" customWidth="1"/>
    <col min="1264" max="1264" width="11.85546875" customWidth="1"/>
    <col min="1265" max="1265" width="16.28515625" customWidth="1"/>
    <col min="1266" max="1266" width="20.140625" customWidth="1"/>
    <col min="1267" max="1267" width="0" hidden="1" customWidth="1"/>
    <col min="1268" max="1269" width="5.85546875" customWidth="1"/>
    <col min="1270" max="1270" width="39.28515625" customWidth="1"/>
    <col min="1271" max="1271" width="11.42578125" customWidth="1"/>
    <col min="1272" max="1272" width="11.7109375" customWidth="1"/>
    <col min="1273" max="1273" width="12.28515625" customWidth="1"/>
    <col min="1274" max="1274" width="12.7109375" customWidth="1"/>
    <col min="1275" max="1276" width="0" hidden="1" customWidth="1"/>
    <col min="1277" max="1277" width="14.42578125" customWidth="1"/>
    <col min="1278" max="1278" width="12.5703125" customWidth="1"/>
    <col min="1279" max="1279" width="11.42578125" customWidth="1"/>
    <col min="1280" max="1280" width="0" hidden="1" customWidth="1"/>
    <col min="1281" max="1282" width="11.42578125" customWidth="1"/>
    <col min="1283" max="1283" width="0" hidden="1" customWidth="1"/>
    <col min="1284" max="1284" width="13.85546875" customWidth="1"/>
    <col min="1285" max="1285" width="10.28515625" customWidth="1"/>
    <col min="1286" max="1286" width="15.85546875" customWidth="1"/>
    <col min="1287" max="1287" width="0" hidden="1" customWidth="1"/>
    <col min="1288" max="1288" width="19.5703125" customWidth="1"/>
    <col min="1289" max="1289" width="28.42578125" customWidth="1"/>
    <col min="1519" max="1519" width="5.85546875" customWidth="1"/>
    <col min="1520" max="1520" width="11.85546875" customWidth="1"/>
    <col min="1521" max="1521" width="16.28515625" customWidth="1"/>
    <col min="1522" max="1522" width="20.140625" customWidth="1"/>
    <col min="1523" max="1523" width="0" hidden="1" customWidth="1"/>
    <col min="1524" max="1525" width="5.85546875" customWidth="1"/>
    <col min="1526" max="1526" width="39.28515625" customWidth="1"/>
    <col min="1527" max="1527" width="11.42578125" customWidth="1"/>
    <col min="1528" max="1528" width="11.7109375" customWidth="1"/>
    <col min="1529" max="1529" width="12.28515625" customWidth="1"/>
    <col min="1530" max="1530" width="12.7109375" customWidth="1"/>
    <col min="1531" max="1532" width="0" hidden="1" customWidth="1"/>
    <col min="1533" max="1533" width="14.42578125" customWidth="1"/>
    <col min="1534" max="1534" width="12.5703125" customWidth="1"/>
    <col min="1535" max="1535" width="11.42578125" customWidth="1"/>
    <col min="1536" max="1536" width="0" hidden="1" customWidth="1"/>
    <col min="1537" max="1538" width="11.42578125" customWidth="1"/>
    <col min="1539" max="1539" width="0" hidden="1" customWidth="1"/>
    <col min="1540" max="1540" width="13.85546875" customWidth="1"/>
    <col min="1541" max="1541" width="10.28515625" customWidth="1"/>
    <col min="1542" max="1542" width="15.85546875" customWidth="1"/>
    <col min="1543" max="1543" width="0" hidden="1" customWidth="1"/>
    <col min="1544" max="1544" width="19.5703125" customWidth="1"/>
    <col min="1545" max="1545" width="28.42578125" customWidth="1"/>
    <col min="1775" max="1775" width="5.85546875" customWidth="1"/>
    <col min="1776" max="1776" width="11.85546875" customWidth="1"/>
    <col min="1777" max="1777" width="16.28515625" customWidth="1"/>
    <col min="1778" max="1778" width="20.140625" customWidth="1"/>
    <col min="1779" max="1779" width="0" hidden="1" customWidth="1"/>
    <col min="1780" max="1781" width="5.85546875" customWidth="1"/>
    <col min="1782" max="1782" width="39.28515625" customWidth="1"/>
    <col min="1783" max="1783" width="11.42578125" customWidth="1"/>
    <col min="1784" max="1784" width="11.7109375" customWidth="1"/>
    <col min="1785" max="1785" width="12.28515625" customWidth="1"/>
    <col min="1786" max="1786" width="12.7109375" customWidth="1"/>
    <col min="1787" max="1788" width="0" hidden="1" customWidth="1"/>
    <col min="1789" max="1789" width="14.42578125" customWidth="1"/>
    <col min="1790" max="1790" width="12.5703125" customWidth="1"/>
    <col min="1791" max="1791" width="11.42578125" customWidth="1"/>
    <col min="1792" max="1792" width="0" hidden="1" customWidth="1"/>
    <col min="1793" max="1794" width="11.42578125" customWidth="1"/>
    <col min="1795" max="1795" width="0" hidden="1" customWidth="1"/>
    <col min="1796" max="1796" width="13.85546875" customWidth="1"/>
    <col min="1797" max="1797" width="10.28515625" customWidth="1"/>
    <col min="1798" max="1798" width="15.85546875" customWidth="1"/>
    <col min="1799" max="1799" width="0" hidden="1" customWidth="1"/>
    <col min="1800" max="1800" width="19.5703125" customWidth="1"/>
    <col min="1801" max="1801" width="28.42578125" customWidth="1"/>
    <col min="2031" max="2031" width="5.85546875" customWidth="1"/>
    <col min="2032" max="2032" width="11.85546875" customWidth="1"/>
    <col min="2033" max="2033" width="16.28515625" customWidth="1"/>
    <col min="2034" max="2034" width="20.140625" customWidth="1"/>
    <col min="2035" max="2035" width="0" hidden="1" customWidth="1"/>
    <col min="2036" max="2037" width="5.85546875" customWidth="1"/>
    <col min="2038" max="2038" width="39.28515625" customWidth="1"/>
    <col min="2039" max="2039" width="11.42578125" customWidth="1"/>
    <col min="2040" max="2040" width="11.7109375" customWidth="1"/>
    <col min="2041" max="2041" width="12.28515625" customWidth="1"/>
    <col min="2042" max="2042" width="12.7109375" customWidth="1"/>
    <col min="2043" max="2044" width="0" hidden="1" customWidth="1"/>
    <col min="2045" max="2045" width="14.42578125" customWidth="1"/>
    <col min="2046" max="2046" width="12.5703125" customWidth="1"/>
    <col min="2047" max="2047" width="11.42578125" customWidth="1"/>
    <col min="2048" max="2048" width="0" hidden="1" customWidth="1"/>
    <col min="2049" max="2050" width="11.42578125" customWidth="1"/>
    <col min="2051" max="2051" width="0" hidden="1" customWidth="1"/>
    <col min="2052" max="2052" width="13.85546875" customWidth="1"/>
    <col min="2053" max="2053" width="10.28515625" customWidth="1"/>
    <col min="2054" max="2054" width="15.85546875" customWidth="1"/>
    <col min="2055" max="2055" width="0" hidden="1" customWidth="1"/>
    <col min="2056" max="2056" width="19.5703125" customWidth="1"/>
    <col min="2057" max="2057" width="28.42578125" customWidth="1"/>
    <col min="2287" max="2287" width="5.85546875" customWidth="1"/>
    <col min="2288" max="2288" width="11.85546875" customWidth="1"/>
    <col min="2289" max="2289" width="16.28515625" customWidth="1"/>
    <col min="2290" max="2290" width="20.140625" customWidth="1"/>
    <col min="2291" max="2291" width="0" hidden="1" customWidth="1"/>
    <col min="2292" max="2293" width="5.85546875" customWidth="1"/>
    <col min="2294" max="2294" width="39.28515625" customWidth="1"/>
    <col min="2295" max="2295" width="11.42578125" customWidth="1"/>
    <col min="2296" max="2296" width="11.7109375" customWidth="1"/>
    <col min="2297" max="2297" width="12.28515625" customWidth="1"/>
    <col min="2298" max="2298" width="12.7109375" customWidth="1"/>
    <col min="2299" max="2300" width="0" hidden="1" customWidth="1"/>
    <col min="2301" max="2301" width="14.42578125" customWidth="1"/>
    <col min="2302" max="2302" width="12.5703125" customWidth="1"/>
    <col min="2303" max="2303" width="11.42578125" customWidth="1"/>
    <col min="2304" max="2304" width="0" hidden="1" customWidth="1"/>
    <col min="2305" max="2306" width="11.42578125" customWidth="1"/>
    <col min="2307" max="2307" width="0" hidden="1" customWidth="1"/>
    <col min="2308" max="2308" width="13.85546875" customWidth="1"/>
    <col min="2309" max="2309" width="10.28515625" customWidth="1"/>
    <col min="2310" max="2310" width="15.85546875" customWidth="1"/>
    <col min="2311" max="2311" width="0" hidden="1" customWidth="1"/>
    <col min="2312" max="2312" width="19.5703125" customWidth="1"/>
    <col min="2313" max="2313" width="28.42578125" customWidth="1"/>
    <col min="2543" max="2543" width="5.85546875" customWidth="1"/>
    <col min="2544" max="2544" width="11.85546875" customWidth="1"/>
    <col min="2545" max="2545" width="16.28515625" customWidth="1"/>
    <col min="2546" max="2546" width="20.140625" customWidth="1"/>
    <col min="2547" max="2547" width="0" hidden="1" customWidth="1"/>
    <col min="2548" max="2549" width="5.85546875" customWidth="1"/>
    <col min="2550" max="2550" width="39.28515625" customWidth="1"/>
    <col min="2551" max="2551" width="11.42578125" customWidth="1"/>
    <col min="2552" max="2552" width="11.7109375" customWidth="1"/>
    <col min="2553" max="2553" width="12.28515625" customWidth="1"/>
    <col min="2554" max="2554" width="12.7109375" customWidth="1"/>
    <col min="2555" max="2556" width="0" hidden="1" customWidth="1"/>
    <col min="2557" max="2557" width="14.42578125" customWidth="1"/>
    <col min="2558" max="2558" width="12.5703125" customWidth="1"/>
    <col min="2559" max="2559" width="11.42578125" customWidth="1"/>
    <col min="2560" max="2560" width="0" hidden="1" customWidth="1"/>
    <col min="2561" max="2562" width="11.42578125" customWidth="1"/>
    <col min="2563" max="2563" width="0" hidden="1" customWidth="1"/>
    <col min="2564" max="2564" width="13.85546875" customWidth="1"/>
    <col min="2565" max="2565" width="10.28515625" customWidth="1"/>
    <col min="2566" max="2566" width="15.85546875" customWidth="1"/>
    <col min="2567" max="2567" width="0" hidden="1" customWidth="1"/>
    <col min="2568" max="2568" width="19.5703125" customWidth="1"/>
    <col min="2569" max="2569" width="28.42578125" customWidth="1"/>
    <col min="2799" max="2799" width="5.85546875" customWidth="1"/>
    <col min="2800" max="2800" width="11.85546875" customWidth="1"/>
    <col min="2801" max="2801" width="16.28515625" customWidth="1"/>
    <col min="2802" max="2802" width="20.140625" customWidth="1"/>
    <col min="2803" max="2803" width="0" hidden="1" customWidth="1"/>
    <col min="2804" max="2805" width="5.85546875" customWidth="1"/>
    <col min="2806" max="2806" width="39.28515625" customWidth="1"/>
    <col min="2807" max="2807" width="11.42578125" customWidth="1"/>
    <col min="2808" max="2808" width="11.7109375" customWidth="1"/>
    <col min="2809" max="2809" width="12.28515625" customWidth="1"/>
    <col min="2810" max="2810" width="12.7109375" customWidth="1"/>
    <col min="2811" max="2812" width="0" hidden="1" customWidth="1"/>
    <col min="2813" max="2813" width="14.42578125" customWidth="1"/>
    <col min="2814" max="2814" width="12.5703125" customWidth="1"/>
    <col min="2815" max="2815" width="11.42578125" customWidth="1"/>
    <col min="2816" max="2816" width="0" hidden="1" customWidth="1"/>
    <col min="2817" max="2818" width="11.42578125" customWidth="1"/>
    <col min="2819" max="2819" width="0" hidden="1" customWidth="1"/>
    <col min="2820" max="2820" width="13.85546875" customWidth="1"/>
    <col min="2821" max="2821" width="10.28515625" customWidth="1"/>
    <col min="2822" max="2822" width="15.85546875" customWidth="1"/>
    <col min="2823" max="2823" width="0" hidden="1" customWidth="1"/>
    <col min="2824" max="2824" width="19.5703125" customWidth="1"/>
    <col min="2825" max="2825" width="28.42578125" customWidth="1"/>
    <col min="3055" max="3055" width="5.85546875" customWidth="1"/>
    <col min="3056" max="3056" width="11.85546875" customWidth="1"/>
    <col min="3057" max="3057" width="16.28515625" customWidth="1"/>
    <col min="3058" max="3058" width="20.140625" customWidth="1"/>
    <col min="3059" max="3059" width="0" hidden="1" customWidth="1"/>
    <col min="3060" max="3061" width="5.85546875" customWidth="1"/>
    <col min="3062" max="3062" width="39.28515625" customWidth="1"/>
    <col min="3063" max="3063" width="11.42578125" customWidth="1"/>
    <col min="3064" max="3064" width="11.7109375" customWidth="1"/>
    <col min="3065" max="3065" width="12.28515625" customWidth="1"/>
    <col min="3066" max="3066" width="12.7109375" customWidth="1"/>
    <col min="3067" max="3068" width="0" hidden="1" customWidth="1"/>
    <col min="3069" max="3069" width="14.42578125" customWidth="1"/>
    <col min="3070" max="3070" width="12.5703125" customWidth="1"/>
    <col min="3071" max="3071" width="11.42578125" customWidth="1"/>
    <col min="3072" max="3072" width="0" hidden="1" customWidth="1"/>
    <col min="3073" max="3074" width="11.42578125" customWidth="1"/>
    <col min="3075" max="3075" width="0" hidden="1" customWidth="1"/>
    <col min="3076" max="3076" width="13.85546875" customWidth="1"/>
    <col min="3077" max="3077" width="10.28515625" customWidth="1"/>
    <col min="3078" max="3078" width="15.85546875" customWidth="1"/>
    <col min="3079" max="3079" width="0" hidden="1" customWidth="1"/>
    <col min="3080" max="3080" width="19.5703125" customWidth="1"/>
    <col min="3081" max="3081" width="28.42578125" customWidth="1"/>
    <col min="3311" max="3311" width="5.85546875" customWidth="1"/>
    <col min="3312" max="3312" width="11.85546875" customWidth="1"/>
    <col min="3313" max="3313" width="16.28515625" customWidth="1"/>
    <col min="3314" max="3314" width="20.140625" customWidth="1"/>
    <col min="3315" max="3315" width="0" hidden="1" customWidth="1"/>
    <col min="3316" max="3317" width="5.85546875" customWidth="1"/>
    <col min="3318" max="3318" width="39.28515625" customWidth="1"/>
    <col min="3319" max="3319" width="11.42578125" customWidth="1"/>
    <col min="3320" max="3320" width="11.7109375" customWidth="1"/>
    <col min="3321" max="3321" width="12.28515625" customWidth="1"/>
    <col min="3322" max="3322" width="12.7109375" customWidth="1"/>
    <col min="3323" max="3324" width="0" hidden="1" customWidth="1"/>
    <col min="3325" max="3325" width="14.42578125" customWidth="1"/>
    <col min="3326" max="3326" width="12.5703125" customWidth="1"/>
    <col min="3327" max="3327" width="11.42578125" customWidth="1"/>
    <col min="3328" max="3328" width="0" hidden="1" customWidth="1"/>
    <col min="3329" max="3330" width="11.42578125" customWidth="1"/>
    <col min="3331" max="3331" width="0" hidden="1" customWidth="1"/>
    <col min="3332" max="3332" width="13.85546875" customWidth="1"/>
    <col min="3333" max="3333" width="10.28515625" customWidth="1"/>
    <col min="3334" max="3334" width="15.85546875" customWidth="1"/>
    <col min="3335" max="3335" width="0" hidden="1" customWidth="1"/>
    <col min="3336" max="3336" width="19.5703125" customWidth="1"/>
    <col min="3337" max="3337" width="28.42578125" customWidth="1"/>
    <col min="3567" max="3567" width="5.85546875" customWidth="1"/>
    <col min="3568" max="3568" width="11.85546875" customWidth="1"/>
    <col min="3569" max="3569" width="16.28515625" customWidth="1"/>
    <col min="3570" max="3570" width="20.140625" customWidth="1"/>
    <col min="3571" max="3571" width="0" hidden="1" customWidth="1"/>
    <col min="3572" max="3573" width="5.85546875" customWidth="1"/>
    <col min="3574" max="3574" width="39.28515625" customWidth="1"/>
    <col min="3575" max="3575" width="11.42578125" customWidth="1"/>
    <col min="3576" max="3576" width="11.7109375" customWidth="1"/>
    <col min="3577" max="3577" width="12.28515625" customWidth="1"/>
    <col min="3578" max="3578" width="12.7109375" customWidth="1"/>
    <col min="3579" max="3580" width="0" hidden="1" customWidth="1"/>
    <col min="3581" max="3581" width="14.42578125" customWidth="1"/>
    <col min="3582" max="3582" width="12.5703125" customWidth="1"/>
    <col min="3583" max="3583" width="11.42578125" customWidth="1"/>
    <col min="3584" max="3584" width="0" hidden="1" customWidth="1"/>
    <col min="3585" max="3586" width="11.42578125" customWidth="1"/>
    <col min="3587" max="3587" width="0" hidden="1" customWidth="1"/>
    <col min="3588" max="3588" width="13.85546875" customWidth="1"/>
    <col min="3589" max="3589" width="10.28515625" customWidth="1"/>
    <col min="3590" max="3590" width="15.85546875" customWidth="1"/>
    <col min="3591" max="3591" width="0" hidden="1" customWidth="1"/>
    <col min="3592" max="3592" width="19.5703125" customWidth="1"/>
    <col min="3593" max="3593" width="28.42578125" customWidth="1"/>
    <col min="3823" max="3823" width="5.85546875" customWidth="1"/>
    <col min="3824" max="3824" width="11.85546875" customWidth="1"/>
    <col min="3825" max="3825" width="16.28515625" customWidth="1"/>
    <col min="3826" max="3826" width="20.140625" customWidth="1"/>
    <col min="3827" max="3827" width="0" hidden="1" customWidth="1"/>
    <col min="3828" max="3829" width="5.85546875" customWidth="1"/>
    <col min="3830" max="3830" width="39.28515625" customWidth="1"/>
    <col min="3831" max="3831" width="11.42578125" customWidth="1"/>
    <col min="3832" max="3832" width="11.7109375" customWidth="1"/>
    <col min="3833" max="3833" width="12.28515625" customWidth="1"/>
    <col min="3834" max="3834" width="12.7109375" customWidth="1"/>
    <col min="3835" max="3836" width="0" hidden="1" customWidth="1"/>
    <col min="3837" max="3837" width="14.42578125" customWidth="1"/>
    <col min="3838" max="3838" width="12.5703125" customWidth="1"/>
    <col min="3839" max="3839" width="11.42578125" customWidth="1"/>
    <col min="3840" max="3840" width="0" hidden="1" customWidth="1"/>
    <col min="3841" max="3842" width="11.42578125" customWidth="1"/>
    <col min="3843" max="3843" width="0" hidden="1" customWidth="1"/>
    <col min="3844" max="3844" width="13.85546875" customWidth="1"/>
    <col min="3845" max="3845" width="10.28515625" customWidth="1"/>
    <col min="3846" max="3846" width="15.85546875" customWidth="1"/>
    <col min="3847" max="3847" width="0" hidden="1" customWidth="1"/>
    <col min="3848" max="3848" width="19.5703125" customWidth="1"/>
    <col min="3849" max="3849" width="28.42578125" customWidth="1"/>
    <col min="4079" max="4079" width="5.85546875" customWidth="1"/>
    <col min="4080" max="4080" width="11.85546875" customWidth="1"/>
    <col min="4081" max="4081" width="16.28515625" customWidth="1"/>
    <col min="4082" max="4082" width="20.140625" customWidth="1"/>
    <col min="4083" max="4083" width="0" hidden="1" customWidth="1"/>
    <col min="4084" max="4085" width="5.85546875" customWidth="1"/>
    <col min="4086" max="4086" width="39.28515625" customWidth="1"/>
    <col min="4087" max="4087" width="11.42578125" customWidth="1"/>
    <col min="4088" max="4088" width="11.7109375" customWidth="1"/>
    <col min="4089" max="4089" width="12.28515625" customWidth="1"/>
    <col min="4090" max="4090" width="12.7109375" customWidth="1"/>
    <col min="4091" max="4092" width="0" hidden="1" customWidth="1"/>
    <col min="4093" max="4093" width="14.42578125" customWidth="1"/>
    <col min="4094" max="4094" width="12.5703125" customWidth="1"/>
    <col min="4095" max="4095" width="11.42578125" customWidth="1"/>
    <col min="4096" max="4096" width="0" hidden="1" customWidth="1"/>
    <col min="4097" max="4098" width="11.42578125" customWidth="1"/>
    <col min="4099" max="4099" width="0" hidden="1" customWidth="1"/>
    <col min="4100" max="4100" width="13.85546875" customWidth="1"/>
    <col min="4101" max="4101" width="10.28515625" customWidth="1"/>
    <col min="4102" max="4102" width="15.85546875" customWidth="1"/>
    <col min="4103" max="4103" width="0" hidden="1" customWidth="1"/>
    <col min="4104" max="4104" width="19.5703125" customWidth="1"/>
    <col min="4105" max="4105" width="28.42578125" customWidth="1"/>
    <col min="4335" max="4335" width="5.85546875" customWidth="1"/>
    <col min="4336" max="4336" width="11.85546875" customWidth="1"/>
    <col min="4337" max="4337" width="16.28515625" customWidth="1"/>
    <col min="4338" max="4338" width="20.140625" customWidth="1"/>
    <col min="4339" max="4339" width="0" hidden="1" customWidth="1"/>
    <col min="4340" max="4341" width="5.85546875" customWidth="1"/>
    <col min="4342" max="4342" width="39.28515625" customWidth="1"/>
    <col min="4343" max="4343" width="11.42578125" customWidth="1"/>
    <col min="4344" max="4344" width="11.7109375" customWidth="1"/>
    <col min="4345" max="4345" width="12.28515625" customWidth="1"/>
    <col min="4346" max="4346" width="12.7109375" customWidth="1"/>
    <col min="4347" max="4348" width="0" hidden="1" customWidth="1"/>
    <col min="4349" max="4349" width="14.42578125" customWidth="1"/>
    <col min="4350" max="4350" width="12.5703125" customWidth="1"/>
    <col min="4351" max="4351" width="11.42578125" customWidth="1"/>
    <col min="4352" max="4352" width="0" hidden="1" customWidth="1"/>
    <col min="4353" max="4354" width="11.42578125" customWidth="1"/>
    <col min="4355" max="4355" width="0" hidden="1" customWidth="1"/>
    <col min="4356" max="4356" width="13.85546875" customWidth="1"/>
    <col min="4357" max="4357" width="10.28515625" customWidth="1"/>
    <col min="4358" max="4358" width="15.85546875" customWidth="1"/>
    <col min="4359" max="4359" width="0" hidden="1" customWidth="1"/>
    <col min="4360" max="4360" width="19.5703125" customWidth="1"/>
    <col min="4361" max="4361" width="28.42578125" customWidth="1"/>
    <col min="4591" max="4591" width="5.85546875" customWidth="1"/>
    <col min="4592" max="4592" width="11.85546875" customWidth="1"/>
    <col min="4593" max="4593" width="16.28515625" customWidth="1"/>
    <col min="4594" max="4594" width="20.140625" customWidth="1"/>
    <col min="4595" max="4595" width="0" hidden="1" customWidth="1"/>
    <col min="4596" max="4597" width="5.85546875" customWidth="1"/>
    <col min="4598" max="4598" width="39.28515625" customWidth="1"/>
    <col min="4599" max="4599" width="11.42578125" customWidth="1"/>
    <col min="4600" max="4600" width="11.7109375" customWidth="1"/>
    <col min="4601" max="4601" width="12.28515625" customWidth="1"/>
    <col min="4602" max="4602" width="12.7109375" customWidth="1"/>
    <col min="4603" max="4604" width="0" hidden="1" customWidth="1"/>
    <col min="4605" max="4605" width="14.42578125" customWidth="1"/>
    <col min="4606" max="4606" width="12.5703125" customWidth="1"/>
    <col min="4607" max="4607" width="11.42578125" customWidth="1"/>
    <col min="4608" max="4608" width="0" hidden="1" customWidth="1"/>
    <col min="4609" max="4610" width="11.42578125" customWidth="1"/>
    <col min="4611" max="4611" width="0" hidden="1" customWidth="1"/>
    <col min="4612" max="4612" width="13.85546875" customWidth="1"/>
    <col min="4613" max="4613" width="10.28515625" customWidth="1"/>
    <col min="4614" max="4614" width="15.85546875" customWidth="1"/>
    <col min="4615" max="4615" width="0" hidden="1" customWidth="1"/>
    <col min="4616" max="4616" width="19.5703125" customWidth="1"/>
    <col min="4617" max="4617" width="28.42578125" customWidth="1"/>
    <col min="4847" max="4847" width="5.85546875" customWidth="1"/>
    <col min="4848" max="4848" width="11.85546875" customWidth="1"/>
    <col min="4849" max="4849" width="16.28515625" customWidth="1"/>
    <col min="4850" max="4850" width="20.140625" customWidth="1"/>
    <col min="4851" max="4851" width="0" hidden="1" customWidth="1"/>
    <col min="4852" max="4853" width="5.85546875" customWidth="1"/>
    <col min="4854" max="4854" width="39.28515625" customWidth="1"/>
    <col min="4855" max="4855" width="11.42578125" customWidth="1"/>
    <col min="4856" max="4856" width="11.7109375" customWidth="1"/>
    <col min="4857" max="4857" width="12.28515625" customWidth="1"/>
    <col min="4858" max="4858" width="12.7109375" customWidth="1"/>
    <col min="4859" max="4860" width="0" hidden="1" customWidth="1"/>
    <col min="4861" max="4861" width="14.42578125" customWidth="1"/>
    <col min="4862" max="4862" width="12.5703125" customWidth="1"/>
    <col min="4863" max="4863" width="11.42578125" customWidth="1"/>
    <col min="4864" max="4864" width="0" hidden="1" customWidth="1"/>
    <col min="4865" max="4866" width="11.42578125" customWidth="1"/>
    <col min="4867" max="4867" width="0" hidden="1" customWidth="1"/>
    <col min="4868" max="4868" width="13.85546875" customWidth="1"/>
    <col min="4869" max="4869" width="10.28515625" customWidth="1"/>
    <col min="4870" max="4870" width="15.85546875" customWidth="1"/>
    <col min="4871" max="4871" width="0" hidden="1" customWidth="1"/>
    <col min="4872" max="4872" width="19.5703125" customWidth="1"/>
    <col min="4873" max="4873" width="28.42578125" customWidth="1"/>
    <col min="5103" max="5103" width="5.85546875" customWidth="1"/>
    <col min="5104" max="5104" width="11.85546875" customWidth="1"/>
    <col min="5105" max="5105" width="16.28515625" customWidth="1"/>
    <col min="5106" max="5106" width="20.140625" customWidth="1"/>
    <col min="5107" max="5107" width="0" hidden="1" customWidth="1"/>
    <col min="5108" max="5109" width="5.85546875" customWidth="1"/>
    <col min="5110" max="5110" width="39.28515625" customWidth="1"/>
    <col min="5111" max="5111" width="11.42578125" customWidth="1"/>
    <col min="5112" max="5112" width="11.7109375" customWidth="1"/>
    <col min="5113" max="5113" width="12.28515625" customWidth="1"/>
    <col min="5114" max="5114" width="12.7109375" customWidth="1"/>
    <col min="5115" max="5116" width="0" hidden="1" customWidth="1"/>
    <col min="5117" max="5117" width="14.42578125" customWidth="1"/>
    <col min="5118" max="5118" width="12.5703125" customWidth="1"/>
    <col min="5119" max="5119" width="11.42578125" customWidth="1"/>
    <col min="5120" max="5120" width="0" hidden="1" customWidth="1"/>
    <col min="5121" max="5122" width="11.42578125" customWidth="1"/>
    <col min="5123" max="5123" width="0" hidden="1" customWidth="1"/>
    <col min="5124" max="5124" width="13.85546875" customWidth="1"/>
    <col min="5125" max="5125" width="10.28515625" customWidth="1"/>
    <col min="5126" max="5126" width="15.85546875" customWidth="1"/>
    <col min="5127" max="5127" width="0" hidden="1" customWidth="1"/>
    <col min="5128" max="5128" width="19.5703125" customWidth="1"/>
    <col min="5129" max="5129" width="28.42578125" customWidth="1"/>
    <col min="5359" max="5359" width="5.85546875" customWidth="1"/>
    <col min="5360" max="5360" width="11.85546875" customWidth="1"/>
    <col min="5361" max="5361" width="16.28515625" customWidth="1"/>
    <col min="5362" max="5362" width="20.140625" customWidth="1"/>
    <col min="5363" max="5363" width="0" hidden="1" customWidth="1"/>
    <col min="5364" max="5365" width="5.85546875" customWidth="1"/>
    <col min="5366" max="5366" width="39.28515625" customWidth="1"/>
    <col min="5367" max="5367" width="11.42578125" customWidth="1"/>
    <col min="5368" max="5368" width="11.7109375" customWidth="1"/>
    <col min="5369" max="5369" width="12.28515625" customWidth="1"/>
    <col min="5370" max="5370" width="12.7109375" customWidth="1"/>
    <col min="5371" max="5372" width="0" hidden="1" customWidth="1"/>
    <col min="5373" max="5373" width="14.42578125" customWidth="1"/>
    <col min="5374" max="5374" width="12.5703125" customWidth="1"/>
    <col min="5375" max="5375" width="11.42578125" customWidth="1"/>
    <col min="5376" max="5376" width="0" hidden="1" customWidth="1"/>
    <col min="5377" max="5378" width="11.42578125" customWidth="1"/>
    <col min="5379" max="5379" width="0" hidden="1" customWidth="1"/>
    <col min="5380" max="5380" width="13.85546875" customWidth="1"/>
    <col min="5381" max="5381" width="10.28515625" customWidth="1"/>
    <col min="5382" max="5382" width="15.85546875" customWidth="1"/>
    <col min="5383" max="5383" width="0" hidden="1" customWidth="1"/>
    <col min="5384" max="5384" width="19.5703125" customWidth="1"/>
    <col min="5385" max="5385" width="28.42578125" customWidth="1"/>
    <col min="5615" max="5615" width="5.85546875" customWidth="1"/>
    <col min="5616" max="5616" width="11.85546875" customWidth="1"/>
    <col min="5617" max="5617" width="16.28515625" customWidth="1"/>
    <col min="5618" max="5618" width="20.140625" customWidth="1"/>
    <col min="5619" max="5619" width="0" hidden="1" customWidth="1"/>
    <col min="5620" max="5621" width="5.85546875" customWidth="1"/>
    <col min="5622" max="5622" width="39.28515625" customWidth="1"/>
    <col min="5623" max="5623" width="11.42578125" customWidth="1"/>
    <col min="5624" max="5624" width="11.7109375" customWidth="1"/>
    <col min="5625" max="5625" width="12.28515625" customWidth="1"/>
    <col min="5626" max="5626" width="12.7109375" customWidth="1"/>
    <col min="5627" max="5628" width="0" hidden="1" customWidth="1"/>
    <col min="5629" max="5629" width="14.42578125" customWidth="1"/>
    <col min="5630" max="5630" width="12.5703125" customWidth="1"/>
    <col min="5631" max="5631" width="11.42578125" customWidth="1"/>
    <col min="5632" max="5632" width="0" hidden="1" customWidth="1"/>
    <col min="5633" max="5634" width="11.42578125" customWidth="1"/>
    <col min="5635" max="5635" width="0" hidden="1" customWidth="1"/>
    <col min="5636" max="5636" width="13.85546875" customWidth="1"/>
    <col min="5637" max="5637" width="10.28515625" customWidth="1"/>
    <col min="5638" max="5638" width="15.85546875" customWidth="1"/>
    <col min="5639" max="5639" width="0" hidden="1" customWidth="1"/>
    <col min="5640" max="5640" width="19.5703125" customWidth="1"/>
    <col min="5641" max="5641" width="28.42578125" customWidth="1"/>
    <col min="5871" max="5871" width="5.85546875" customWidth="1"/>
    <col min="5872" max="5872" width="11.85546875" customWidth="1"/>
    <col min="5873" max="5873" width="16.28515625" customWidth="1"/>
    <col min="5874" max="5874" width="20.140625" customWidth="1"/>
    <col min="5875" max="5875" width="0" hidden="1" customWidth="1"/>
    <col min="5876" max="5877" width="5.85546875" customWidth="1"/>
    <col min="5878" max="5878" width="39.28515625" customWidth="1"/>
    <col min="5879" max="5879" width="11.42578125" customWidth="1"/>
    <col min="5880" max="5880" width="11.7109375" customWidth="1"/>
    <col min="5881" max="5881" width="12.28515625" customWidth="1"/>
    <col min="5882" max="5882" width="12.7109375" customWidth="1"/>
    <col min="5883" max="5884" width="0" hidden="1" customWidth="1"/>
    <col min="5885" max="5885" width="14.42578125" customWidth="1"/>
    <col min="5886" max="5886" width="12.5703125" customWidth="1"/>
    <col min="5887" max="5887" width="11.42578125" customWidth="1"/>
    <col min="5888" max="5888" width="0" hidden="1" customWidth="1"/>
    <col min="5889" max="5890" width="11.42578125" customWidth="1"/>
    <col min="5891" max="5891" width="0" hidden="1" customWidth="1"/>
    <col min="5892" max="5892" width="13.85546875" customWidth="1"/>
    <col min="5893" max="5893" width="10.28515625" customWidth="1"/>
    <col min="5894" max="5894" width="15.85546875" customWidth="1"/>
    <col min="5895" max="5895" width="0" hidden="1" customWidth="1"/>
    <col min="5896" max="5896" width="19.5703125" customWidth="1"/>
    <col min="5897" max="5897" width="28.42578125" customWidth="1"/>
    <col min="6127" max="6127" width="5.85546875" customWidth="1"/>
    <col min="6128" max="6128" width="11.85546875" customWidth="1"/>
    <col min="6129" max="6129" width="16.28515625" customWidth="1"/>
    <col min="6130" max="6130" width="20.140625" customWidth="1"/>
    <col min="6131" max="6131" width="0" hidden="1" customWidth="1"/>
    <col min="6132" max="6133" width="5.85546875" customWidth="1"/>
    <col min="6134" max="6134" width="39.28515625" customWidth="1"/>
    <col min="6135" max="6135" width="11.42578125" customWidth="1"/>
    <col min="6136" max="6136" width="11.7109375" customWidth="1"/>
    <col min="6137" max="6137" width="12.28515625" customWidth="1"/>
    <col min="6138" max="6138" width="12.7109375" customWidth="1"/>
    <col min="6139" max="6140" width="0" hidden="1" customWidth="1"/>
    <col min="6141" max="6141" width="14.42578125" customWidth="1"/>
    <col min="6142" max="6142" width="12.5703125" customWidth="1"/>
    <col min="6143" max="6143" width="11.42578125" customWidth="1"/>
    <col min="6144" max="6144" width="0" hidden="1" customWidth="1"/>
    <col min="6145" max="6146" width="11.42578125" customWidth="1"/>
    <col min="6147" max="6147" width="0" hidden="1" customWidth="1"/>
    <col min="6148" max="6148" width="13.85546875" customWidth="1"/>
    <col min="6149" max="6149" width="10.28515625" customWidth="1"/>
    <col min="6150" max="6150" width="15.85546875" customWidth="1"/>
    <col min="6151" max="6151" width="0" hidden="1" customWidth="1"/>
    <col min="6152" max="6152" width="19.5703125" customWidth="1"/>
    <col min="6153" max="6153" width="28.42578125" customWidth="1"/>
    <col min="6383" max="6383" width="5.85546875" customWidth="1"/>
    <col min="6384" max="6384" width="11.85546875" customWidth="1"/>
    <col min="6385" max="6385" width="16.28515625" customWidth="1"/>
    <col min="6386" max="6386" width="20.140625" customWidth="1"/>
    <col min="6387" max="6387" width="0" hidden="1" customWidth="1"/>
    <col min="6388" max="6389" width="5.85546875" customWidth="1"/>
    <col min="6390" max="6390" width="39.28515625" customWidth="1"/>
    <col min="6391" max="6391" width="11.42578125" customWidth="1"/>
    <col min="6392" max="6392" width="11.7109375" customWidth="1"/>
    <col min="6393" max="6393" width="12.28515625" customWidth="1"/>
    <col min="6394" max="6394" width="12.7109375" customWidth="1"/>
    <col min="6395" max="6396" width="0" hidden="1" customWidth="1"/>
    <col min="6397" max="6397" width="14.42578125" customWidth="1"/>
    <col min="6398" max="6398" width="12.5703125" customWidth="1"/>
    <col min="6399" max="6399" width="11.42578125" customWidth="1"/>
    <col min="6400" max="6400" width="0" hidden="1" customWidth="1"/>
    <col min="6401" max="6402" width="11.42578125" customWidth="1"/>
    <col min="6403" max="6403" width="0" hidden="1" customWidth="1"/>
    <col min="6404" max="6404" width="13.85546875" customWidth="1"/>
    <col min="6405" max="6405" width="10.28515625" customWidth="1"/>
    <col min="6406" max="6406" width="15.85546875" customWidth="1"/>
    <col min="6407" max="6407" width="0" hidden="1" customWidth="1"/>
    <col min="6408" max="6408" width="19.5703125" customWidth="1"/>
    <col min="6409" max="6409" width="28.42578125" customWidth="1"/>
    <col min="6639" max="6639" width="5.85546875" customWidth="1"/>
    <col min="6640" max="6640" width="11.85546875" customWidth="1"/>
    <col min="6641" max="6641" width="16.28515625" customWidth="1"/>
    <col min="6642" max="6642" width="20.140625" customWidth="1"/>
    <col min="6643" max="6643" width="0" hidden="1" customWidth="1"/>
    <col min="6644" max="6645" width="5.85546875" customWidth="1"/>
    <col min="6646" max="6646" width="39.28515625" customWidth="1"/>
    <col min="6647" max="6647" width="11.42578125" customWidth="1"/>
    <col min="6648" max="6648" width="11.7109375" customWidth="1"/>
    <col min="6649" max="6649" width="12.28515625" customWidth="1"/>
    <col min="6650" max="6650" width="12.7109375" customWidth="1"/>
    <col min="6651" max="6652" width="0" hidden="1" customWidth="1"/>
    <col min="6653" max="6653" width="14.42578125" customWidth="1"/>
    <col min="6654" max="6654" width="12.5703125" customWidth="1"/>
    <col min="6655" max="6655" width="11.42578125" customWidth="1"/>
    <col min="6656" max="6656" width="0" hidden="1" customWidth="1"/>
    <col min="6657" max="6658" width="11.42578125" customWidth="1"/>
    <col min="6659" max="6659" width="0" hidden="1" customWidth="1"/>
    <col min="6660" max="6660" width="13.85546875" customWidth="1"/>
    <col min="6661" max="6661" width="10.28515625" customWidth="1"/>
    <col min="6662" max="6662" width="15.85546875" customWidth="1"/>
    <col min="6663" max="6663" width="0" hidden="1" customWidth="1"/>
    <col min="6664" max="6664" width="19.5703125" customWidth="1"/>
    <col min="6665" max="6665" width="28.42578125" customWidth="1"/>
    <col min="6895" max="6895" width="5.85546875" customWidth="1"/>
    <col min="6896" max="6896" width="11.85546875" customWidth="1"/>
    <col min="6897" max="6897" width="16.28515625" customWidth="1"/>
    <col min="6898" max="6898" width="20.140625" customWidth="1"/>
    <col min="6899" max="6899" width="0" hidden="1" customWidth="1"/>
    <col min="6900" max="6901" width="5.85546875" customWidth="1"/>
    <col min="6902" max="6902" width="39.28515625" customWidth="1"/>
    <col min="6903" max="6903" width="11.42578125" customWidth="1"/>
    <col min="6904" max="6904" width="11.7109375" customWidth="1"/>
    <col min="6905" max="6905" width="12.28515625" customWidth="1"/>
    <col min="6906" max="6906" width="12.7109375" customWidth="1"/>
    <col min="6907" max="6908" width="0" hidden="1" customWidth="1"/>
    <col min="6909" max="6909" width="14.42578125" customWidth="1"/>
    <col min="6910" max="6910" width="12.5703125" customWidth="1"/>
    <col min="6911" max="6911" width="11.42578125" customWidth="1"/>
    <col min="6912" max="6912" width="0" hidden="1" customWidth="1"/>
    <col min="6913" max="6914" width="11.42578125" customWidth="1"/>
    <col min="6915" max="6915" width="0" hidden="1" customWidth="1"/>
    <col min="6916" max="6916" width="13.85546875" customWidth="1"/>
    <col min="6917" max="6917" width="10.28515625" customWidth="1"/>
    <col min="6918" max="6918" width="15.85546875" customWidth="1"/>
    <col min="6919" max="6919" width="0" hidden="1" customWidth="1"/>
    <col min="6920" max="6920" width="19.5703125" customWidth="1"/>
    <col min="6921" max="6921" width="28.42578125" customWidth="1"/>
    <col min="7151" max="7151" width="5.85546875" customWidth="1"/>
    <col min="7152" max="7152" width="11.85546875" customWidth="1"/>
    <col min="7153" max="7153" width="16.28515625" customWidth="1"/>
    <col min="7154" max="7154" width="20.140625" customWidth="1"/>
    <col min="7155" max="7155" width="0" hidden="1" customWidth="1"/>
    <col min="7156" max="7157" width="5.85546875" customWidth="1"/>
    <col min="7158" max="7158" width="39.28515625" customWidth="1"/>
    <col min="7159" max="7159" width="11.42578125" customWidth="1"/>
    <col min="7160" max="7160" width="11.7109375" customWidth="1"/>
    <col min="7161" max="7161" width="12.28515625" customWidth="1"/>
    <col min="7162" max="7162" width="12.7109375" customWidth="1"/>
    <col min="7163" max="7164" width="0" hidden="1" customWidth="1"/>
    <col min="7165" max="7165" width="14.42578125" customWidth="1"/>
    <col min="7166" max="7166" width="12.5703125" customWidth="1"/>
    <col min="7167" max="7167" width="11.42578125" customWidth="1"/>
    <col min="7168" max="7168" width="0" hidden="1" customWidth="1"/>
    <col min="7169" max="7170" width="11.42578125" customWidth="1"/>
    <col min="7171" max="7171" width="0" hidden="1" customWidth="1"/>
    <col min="7172" max="7172" width="13.85546875" customWidth="1"/>
    <col min="7173" max="7173" width="10.28515625" customWidth="1"/>
    <col min="7174" max="7174" width="15.85546875" customWidth="1"/>
    <col min="7175" max="7175" width="0" hidden="1" customWidth="1"/>
    <col min="7176" max="7176" width="19.5703125" customWidth="1"/>
    <col min="7177" max="7177" width="28.42578125" customWidth="1"/>
    <col min="7407" max="7407" width="5.85546875" customWidth="1"/>
    <col min="7408" max="7408" width="11.85546875" customWidth="1"/>
    <col min="7409" max="7409" width="16.28515625" customWidth="1"/>
    <col min="7410" max="7410" width="20.140625" customWidth="1"/>
    <col min="7411" max="7411" width="0" hidden="1" customWidth="1"/>
    <col min="7412" max="7413" width="5.85546875" customWidth="1"/>
    <col min="7414" max="7414" width="39.28515625" customWidth="1"/>
    <col min="7415" max="7415" width="11.42578125" customWidth="1"/>
    <col min="7416" max="7416" width="11.7109375" customWidth="1"/>
    <col min="7417" max="7417" width="12.28515625" customWidth="1"/>
    <col min="7418" max="7418" width="12.7109375" customWidth="1"/>
    <col min="7419" max="7420" width="0" hidden="1" customWidth="1"/>
    <col min="7421" max="7421" width="14.42578125" customWidth="1"/>
    <col min="7422" max="7422" width="12.5703125" customWidth="1"/>
    <col min="7423" max="7423" width="11.42578125" customWidth="1"/>
    <col min="7424" max="7424" width="0" hidden="1" customWidth="1"/>
    <col min="7425" max="7426" width="11.42578125" customWidth="1"/>
    <col min="7427" max="7427" width="0" hidden="1" customWidth="1"/>
    <col min="7428" max="7428" width="13.85546875" customWidth="1"/>
    <col min="7429" max="7429" width="10.28515625" customWidth="1"/>
    <col min="7430" max="7430" width="15.85546875" customWidth="1"/>
    <col min="7431" max="7431" width="0" hidden="1" customWidth="1"/>
    <col min="7432" max="7432" width="19.5703125" customWidth="1"/>
    <col min="7433" max="7433" width="28.42578125" customWidth="1"/>
    <col min="7663" max="7663" width="5.85546875" customWidth="1"/>
    <col min="7664" max="7664" width="11.85546875" customWidth="1"/>
    <col min="7665" max="7665" width="16.28515625" customWidth="1"/>
    <col min="7666" max="7666" width="20.140625" customWidth="1"/>
    <col min="7667" max="7667" width="0" hidden="1" customWidth="1"/>
    <col min="7668" max="7669" width="5.85546875" customWidth="1"/>
    <col min="7670" max="7670" width="39.28515625" customWidth="1"/>
    <col min="7671" max="7671" width="11.42578125" customWidth="1"/>
    <col min="7672" max="7672" width="11.7109375" customWidth="1"/>
    <col min="7673" max="7673" width="12.28515625" customWidth="1"/>
    <col min="7674" max="7674" width="12.7109375" customWidth="1"/>
    <col min="7675" max="7676" width="0" hidden="1" customWidth="1"/>
    <col min="7677" max="7677" width="14.42578125" customWidth="1"/>
    <col min="7678" max="7678" width="12.5703125" customWidth="1"/>
    <col min="7679" max="7679" width="11.42578125" customWidth="1"/>
    <col min="7680" max="7680" width="0" hidden="1" customWidth="1"/>
    <col min="7681" max="7682" width="11.42578125" customWidth="1"/>
    <col min="7683" max="7683" width="0" hidden="1" customWidth="1"/>
    <col min="7684" max="7684" width="13.85546875" customWidth="1"/>
    <col min="7685" max="7685" width="10.28515625" customWidth="1"/>
    <col min="7686" max="7686" width="15.85546875" customWidth="1"/>
    <col min="7687" max="7687" width="0" hidden="1" customWidth="1"/>
    <col min="7688" max="7688" width="19.5703125" customWidth="1"/>
    <col min="7689" max="7689" width="28.42578125" customWidth="1"/>
    <col min="7919" max="7919" width="5.85546875" customWidth="1"/>
    <col min="7920" max="7920" width="11.85546875" customWidth="1"/>
    <col min="7921" max="7921" width="16.28515625" customWidth="1"/>
    <col min="7922" max="7922" width="20.140625" customWidth="1"/>
    <col min="7923" max="7923" width="0" hidden="1" customWidth="1"/>
    <col min="7924" max="7925" width="5.85546875" customWidth="1"/>
    <col min="7926" max="7926" width="39.28515625" customWidth="1"/>
    <col min="7927" max="7927" width="11.42578125" customWidth="1"/>
    <col min="7928" max="7928" width="11.7109375" customWidth="1"/>
    <col min="7929" max="7929" width="12.28515625" customWidth="1"/>
    <col min="7930" max="7930" width="12.7109375" customWidth="1"/>
    <col min="7931" max="7932" width="0" hidden="1" customWidth="1"/>
    <col min="7933" max="7933" width="14.42578125" customWidth="1"/>
    <col min="7934" max="7934" width="12.5703125" customWidth="1"/>
    <col min="7935" max="7935" width="11.42578125" customWidth="1"/>
    <col min="7936" max="7936" width="0" hidden="1" customWidth="1"/>
    <col min="7937" max="7938" width="11.42578125" customWidth="1"/>
    <col min="7939" max="7939" width="0" hidden="1" customWidth="1"/>
    <col min="7940" max="7940" width="13.85546875" customWidth="1"/>
    <col min="7941" max="7941" width="10.28515625" customWidth="1"/>
    <col min="7942" max="7942" width="15.85546875" customWidth="1"/>
    <col min="7943" max="7943" width="0" hidden="1" customWidth="1"/>
    <col min="7944" max="7944" width="19.5703125" customWidth="1"/>
    <col min="7945" max="7945" width="28.42578125" customWidth="1"/>
    <col min="8175" max="8175" width="5.85546875" customWidth="1"/>
    <col min="8176" max="8176" width="11.85546875" customWidth="1"/>
    <col min="8177" max="8177" width="16.28515625" customWidth="1"/>
    <col min="8178" max="8178" width="20.140625" customWidth="1"/>
    <col min="8179" max="8179" width="0" hidden="1" customWidth="1"/>
    <col min="8180" max="8181" width="5.85546875" customWidth="1"/>
    <col min="8182" max="8182" width="39.28515625" customWidth="1"/>
    <col min="8183" max="8183" width="11.42578125" customWidth="1"/>
    <col min="8184" max="8184" width="11.7109375" customWidth="1"/>
    <col min="8185" max="8185" width="12.28515625" customWidth="1"/>
    <col min="8186" max="8186" width="12.7109375" customWidth="1"/>
    <col min="8187" max="8188" width="0" hidden="1" customWidth="1"/>
    <col min="8189" max="8189" width="14.42578125" customWidth="1"/>
    <col min="8190" max="8190" width="12.5703125" customWidth="1"/>
    <col min="8191" max="8191" width="11.42578125" customWidth="1"/>
    <col min="8192" max="8192" width="0" hidden="1" customWidth="1"/>
    <col min="8193" max="8194" width="11.42578125" customWidth="1"/>
    <col min="8195" max="8195" width="0" hidden="1" customWidth="1"/>
    <col min="8196" max="8196" width="13.85546875" customWidth="1"/>
    <col min="8197" max="8197" width="10.28515625" customWidth="1"/>
    <col min="8198" max="8198" width="15.85546875" customWidth="1"/>
    <col min="8199" max="8199" width="0" hidden="1" customWidth="1"/>
    <col min="8200" max="8200" width="19.5703125" customWidth="1"/>
    <col min="8201" max="8201" width="28.42578125" customWidth="1"/>
    <col min="8431" max="8431" width="5.85546875" customWidth="1"/>
    <col min="8432" max="8432" width="11.85546875" customWidth="1"/>
    <col min="8433" max="8433" width="16.28515625" customWidth="1"/>
    <col min="8434" max="8434" width="20.140625" customWidth="1"/>
    <col min="8435" max="8435" width="0" hidden="1" customWidth="1"/>
    <col min="8436" max="8437" width="5.85546875" customWidth="1"/>
    <col min="8438" max="8438" width="39.28515625" customWidth="1"/>
    <col min="8439" max="8439" width="11.42578125" customWidth="1"/>
    <col min="8440" max="8440" width="11.7109375" customWidth="1"/>
    <col min="8441" max="8441" width="12.28515625" customWidth="1"/>
    <col min="8442" max="8442" width="12.7109375" customWidth="1"/>
    <col min="8443" max="8444" width="0" hidden="1" customWidth="1"/>
    <col min="8445" max="8445" width="14.42578125" customWidth="1"/>
    <col min="8446" max="8446" width="12.5703125" customWidth="1"/>
    <col min="8447" max="8447" width="11.42578125" customWidth="1"/>
    <col min="8448" max="8448" width="0" hidden="1" customWidth="1"/>
    <col min="8449" max="8450" width="11.42578125" customWidth="1"/>
    <col min="8451" max="8451" width="0" hidden="1" customWidth="1"/>
    <col min="8452" max="8452" width="13.85546875" customWidth="1"/>
    <col min="8453" max="8453" width="10.28515625" customWidth="1"/>
    <col min="8454" max="8454" width="15.85546875" customWidth="1"/>
    <col min="8455" max="8455" width="0" hidden="1" customWidth="1"/>
    <col min="8456" max="8456" width="19.5703125" customWidth="1"/>
    <col min="8457" max="8457" width="28.42578125" customWidth="1"/>
    <col min="8687" max="8687" width="5.85546875" customWidth="1"/>
    <col min="8688" max="8688" width="11.85546875" customWidth="1"/>
    <col min="8689" max="8689" width="16.28515625" customWidth="1"/>
    <col min="8690" max="8690" width="20.140625" customWidth="1"/>
    <col min="8691" max="8691" width="0" hidden="1" customWidth="1"/>
    <col min="8692" max="8693" width="5.85546875" customWidth="1"/>
    <col min="8694" max="8694" width="39.28515625" customWidth="1"/>
    <col min="8695" max="8695" width="11.42578125" customWidth="1"/>
    <col min="8696" max="8696" width="11.7109375" customWidth="1"/>
    <col min="8697" max="8697" width="12.28515625" customWidth="1"/>
    <col min="8698" max="8698" width="12.7109375" customWidth="1"/>
    <col min="8699" max="8700" width="0" hidden="1" customWidth="1"/>
    <col min="8701" max="8701" width="14.42578125" customWidth="1"/>
    <col min="8702" max="8702" width="12.5703125" customWidth="1"/>
    <col min="8703" max="8703" width="11.42578125" customWidth="1"/>
    <col min="8704" max="8704" width="0" hidden="1" customWidth="1"/>
    <col min="8705" max="8706" width="11.42578125" customWidth="1"/>
    <col min="8707" max="8707" width="0" hidden="1" customWidth="1"/>
    <col min="8708" max="8708" width="13.85546875" customWidth="1"/>
    <col min="8709" max="8709" width="10.28515625" customWidth="1"/>
    <col min="8710" max="8710" width="15.85546875" customWidth="1"/>
    <col min="8711" max="8711" width="0" hidden="1" customWidth="1"/>
    <col min="8712" max="8712" width="19.5703125" customWidth="1"/>
    <col min="8713" max="8713" width="28.42578125" customWidth="1"/>
    <col min="8943" max="8943" width="5.85546875" customWidth="1"/>
    <col min="8944" max="8944" width="11.85546875" customWidth="1"/>
    <col min="8945" max="8945" width="16.28515625" customWidth="1"/>
    <col min="8946" max="8946" width="20.140625" customWidth="1"/>
    <col min="8947" max="8947" width="0" hidden="1" customWidth="1"/>
    <col min="8948" max="8949" width="5.85546875" customWidth="1"/>
    <col min="8950" max="8950" width="39.28515625" customWidth="1"/>
    <col min="8951" max="8951" width="11.42578125" customWidth="1"/>
    <col min="8952" max="8952" width="11.7109375" customWidth="1"/>
    <col min="8953" max="8953" width="12.28515625" customWidth="1"/>
    <col min="8954" max="8954" width="12.7109375" customWidth="1"/>
    <col min="8955" max="8956" width="0" hidden="1" customWidth="1"/>
    <col min="8957" max="8957" width="14.42578125" customWidth="1"/>
    <col min="8958" max="8958" width="12.5703125" customWidth="1"/>
    <col min="8959" max="8959" width="11.42578125" customWidth="1"/>
    <col min="8960" max="8960" width="0" hidden="1" customWidth="1"/>
    <col min="8961" max="8962" width="11.42578125" customWidth="1"/>
    <col min="8963" max="8963" width="0" hidden="1" customWidth="1"/>
    <col min="8964" max="8964" width="13.85546875" customWidth="1"/>
    <col min="8965" max="8965" width="10.28515625" customWidth="1"/>
    <col min="8966" max="8966" width="15.85546875" customWidth="1"/>
    <col min="8967" max="8967" width="0" hidden="1" customWidth="1"/>
    <col min="8968" max="8968" width="19.5703125" customWidth="1"/>
    <col min="8969" max="8969" width="28.42578125" customWidth="1"/>
    <col min="9199" max="9199" width="5.85546875" customWidth="1"/>
    <col min="9200" max="9200" width="11.85546875" customWidth="1"/>
    <col min="9201" max="9201" width="16.28515625" customWidth="1"/>
    <col min="9202" max="9202" width="20.140625" customWidth="1"/>
    <col min="9203" max="9203" width="0" hidden="1" customWidth="1"/>
    <col min="9204" max="9205" width="5.85546875" customWidth="1"/>
    <col min="9206" max="9206" width="39.28515625" customWidth="1"/>
    <col min="9207" max="9207" width="11.42578125" customWidth="1"/>
    <col min="9208" max="9208" width="11.7109375" customWidth="1"/>
    <col min="9209" max="9209" width="12.28515625" customWidth="1"/>
    <col min="9210" max="9210" width="12.7109375" customWidth="1"/>
    <col min="9211" max="9212" width="0" hidden="1" customWidth="1"/>
    <col min="9213" max="9213" width="14.42578125" customWidth="1"/>
    <col min="9214" max="9214" width="12.5703125" customWidth="1"/>
    <col min="9215" max="9215" width="11.42578125" customWidth="1"/>
    <col min="9216" max="9216" width="0" hidden="1" customWidth="1"/>
    <col min="9217" max="9218" width="11.42578125" customWidth="1"/>
    <col min="9219" max="9219" width="0" hidden="1" customWidth="1"/>
    <col min="9220" max="9220" width="13.85546875" customWidth="1"/>
    <col min="9221" max="9221" width="10.28515625" customWidth="1"/>
    <col min="9222" max="9222" width="15.85546875" customWidth="1"/>
    <col min="9223" max="9223" width="0" hidden="1" customWidth="1"/>
    <col min="9224" max="9224" width="19.5703125" customWidth="1"/>
    <col min="9225" max="9225" width="28.42578125" customWidth="1"/>
    <col min="9455" max="9455" width="5.85546875" customWidth="1"/>
    <col min="9456" max="9456" width="11.85546875" customWidth="1"/>
    <col min="9457" max="9457" width="16.28515625" customWidth="1"/>
    <col min="9458" max="9458" width="20.140625" customWidth="1"/>
    <col min="9459" max="9459" width="0" hidden="1" customWidth="1"/>
    <col min="9460" max="9461" width="5.85546875" customWidth="1"/>
    <col min="9462" max="9462" width="39.28515625" customWidth="1"/>
    <col min="9463" max="9463" width="11.42578125" customWidth="1"/>
    <col min="9464" max="9464" width="11.7109375" customWidth="1"/>
    <col min="9465" max="9465" width="12.28515625" customWidth="1"/>
    <col min="9466" max="9466" width="12.7109375" customWidth="1"/>
    <col min="9467" max="9468" width="0" hidden="1" customWidth="1"/>
    <col min="9469" max="9469" width="14.42578125" customWidth="1"/>
    <col min="9470" max="9470" width="12.5703125" customWidth="1"/>
    <col min="9471" max="9471" width="11.42578125" customWidth="1"/>
    <col min="9472" max="9472" width="0" hidden="1" customWidth="1"/>
    <col min="9473" max="9474" width="11.42578125" customWidth="1"/>
    <col min="9475" max="9475" width="0" hidden="1" customWidth="1"/>
    <col min="9476" max="9476" width="13.85546875" customWidth="1"/>
    <col min="9477" max="9477" width="10.28515625" customWidth="1"/>
    <col min="9478" max="9478" width="15.85546875" customWidth="1"/>
    <col min="9479" max="9479" width="0" hidden="1" customWidth="1"/>
    <col min="9480" max="9480" width="19.5703125" customWidth="1"/>
    <col min="9481" max="9481" width="28.42578125" customWidth="1"/>
    <col min="9711" max="9711" width="5.85546875" customWidth="1"/>
    <col min="9712" max="9712" width="11.85546875" customWidth="1"/>
    <col min="9713" max="9713" width="16.28515625" customWidth="1"/>
    <col min="9714" max="9714" width="20.140625" customWidth="1"/>
    <col min="9715" max="9715" width="0" hidden="1" customWidth="1"/>
    <col min="9716" max="9717" width="5.85546875" customWidth="1"/>
    <col min="9718" max="9718" width="39.28515625" customWidth="1"/>
    <col min="9719" max="9719" width="11.42578125" customWidth="1"/>
    <col min="9720" max="9720" width="11.7109375" customWidth="1"/>
    <col min="9721" max="9721" width="12.28515625" customWidth="1"/>
    <col min="9722" max="9722" width="12.7109375" customWidth="1"/>
    <col min="9723" max="9724" width="0" hidden="1" customWidth="1"/>
    <col min="9725" max="9725" width="14.42578125" customWidth="1"/>
    <col min="9726" max="9726" width="12.5703125" customWidth="1"/>
    <col min="9727" max="9727" width="11.42578125" customWidth="1"/>
    <col min="9728" max="9728" width="0" hidden="1" customWidth="1"/>
    <col min="9729" max="9730" width="11.42578125" customWidth="1"/>
    <col min="9731" max="9731" width="0" hidden="1" customWidth="1"/>
    <col min="9732" max="9732" width="13.85546875" customWidth="1"/>
    <col min="9733" max="9733" width="10.28515625" customWidth="1"/>
    <col min="9734" max="9734" width="15.85546875" customWidth="1"/>
    <col min="9735" max="9735" width="0" hidden="1" customWidth="1"/>
    <col min="9736" max="9736" width="19.5703125" customWidth="1"/>
    <col min="9737" max="9737" width="28.42578125" customWidth="1"/>
    <col min="9967" max="9967" width="5.85546875" customWidth="1"/>
    <col min="9968" max="9968" width="11.85546875" customWidth="1"/>
    <col min="9969" max="9969" width="16.28515625" customWidth="1"/>
    <col min="9970" max="9970" width="20.140625" customWidth="1"/>
    <col min="9971" max="9971" width="0" hidden="1" customWidth="1"/>
    <col min="9972" max="9973" width="5.85546875" customWidth="1"/>
    <col min="9974" max="9974" width="39.28515625" customWidth="1"/>
    <col min="9975" max="9975" width="11.42578125" customWidth="1"/>
    <col min="9976" max="9976" width="11.7109375" customWidth="1"/>
    <col min="9977" max="9977" width="12.28515625" customWidth="1"/>
    <col min="9978" max="9978" width="12.7109375" customWidth="1"/>
    <col min="9979" max="9980" width="0" hidden="1" customWidth="1"/>
    <col min="9981" max="9981" width="14.42578125" customWidth="1"/>
    <col min="9982" max="9982" width="12.5703125" customWidth="1"/>
    <col min="9983" max="9983" width="11.42578125" customWidth="1"/>
    <col min="9984" max="9984" width="0" hidden="1" customWidth="1"/>
    <col min="9985" max="9986" width="11.42578125" customWidth="1"/>
    <col min="9987" max="9987" width="0" hidden="1" customWidth="1"/>
    <col min="9988" max="9988" width="13.85546875" customWidth="1"/>
    <col min="9989" max="9989" width="10.28515625" customWidth="1"/>
    <col min="9990" max="9990" width="15.85546875" customWidth="1"/>
    <col min="9991" max="9991" width="0" hidden="1" customWidth="1"/>
    <col min="9992" max="9992" width="19.5703125" customWidth="1"/>
    <col min="9993" max="9993" width="28.42578125" customWidth="1"/>
    <col min="10223" max="10223" width="5.85546875" customWidth="1"/>
    <col min="10224" max="10224" width="11.85546875" customWidth="1"/>
    <col min="10225" max="10225" width="16.28515625" customWidth="1"/>
    <col min="10226" max="10226" width="20.140625" customWidth="1"/>
    <col min="10227" max="10227" width="0" hidden="1" customWidth="1"/>
    <col min="10228" max="10229" width="5.85546875" customWidth="1"/>
    <col min="10230" max="10230" width="39.28515625" customWidth="1"/>
    <col min="10231" max="10231" width="11.42578125" customWidth="1"/>
    <col min="10232" max="10232" width="11.7109375" customWidth="1"/>
    <col min="10233" max="10233" width="12.28515625" customWidth="1"/>
    <col min="10234" max="10234" width="12.7109375" customWidth="1"/>
    <col min="10235" max="10236" width="0" hidden="1" customWidth="1"/>
    <col min="10237" max="10237" width="14.42578125" customWidth="1"/>
    <col min="10238" max="10238" width="12.5703125" customWidth="1"/>
    <col min="10239" max="10239" width="11.42578125" customWidth="1"/>
    <col min="10240" max="10240" width="0" hidden="1" customWidth="1"/>
    <col min="10241" max="10242" width="11.42578125" customWidth="1"/>
    <col min="10243" max="10243" width="0" hidden="1" customWidth="1"/>
    <col min="10244" max="10244" width="13.85546875" customWidth="1"/>
    <col min="10245" max="10245" width="10.28515625" customWidth="1"/>
    <col min="10246" max="10246" width="15.85546875" customWidth="1"/>
    <col min="10247" max="10247" width="0" hidden="1" customWidth="1"/>
    <col min="10248" max="10248" width="19.5703125" customWidth="1"/>
    <col min="10249" max="10249" width="28.42578125" customWidth="1"/>
    <col min="10479" max="10479" width="5.85546875" customWidth="1"/>
    <col min="10480" max="10480" width="11.85546875" customWidth="1"/>
    <col min="10481" max="10481" width="16.28515625" customWidth="1"/>
    <col min="10482" max="10482" width="20.140625" customWidth="1"/>
    <col min="10483" max="10483" width="0" hidden="1" customWidth="1"/>
    <col min="10484" max="10485" width="5.85546875" customWidth="1"/>
    <col min="10486" max="10486" width="39.28515625" customWidth="1"/>
    <col min="10487" max="10487" width="11.42578125" customWidth="1"/>
    <col min="10488" max="10488" width="11.7109375" customWidth="1"/>
    <col min="10489" max="10489" width="12.28515625" customWidth="1"/>
    <col min="10490" max="10490" width="12.7109375" customWidth="1"/>
    <col min="10491" max="10492" width="0" hidden="1" customWidth="1"/>
    <col min="10493" max="10493" width="14.42578125" customWidth="1"/>
    <col min="10494" max="10494" width="12.5703125" customWidth="1"/>
    <col min="10495" max="10495" width="11.42578125" customWidth="1"/>
    <col min="10496" max="10496" width="0" hidden="1" customWidth="1"/>
    <col min="10497" max="10498" width="11.42578125" customWidth="1"/>
    <col min="10499" max="10499" width="0" hidden="1" customWidth="1"/>
    <col min="10500" max="10500" width="13.85546875" customWidth="1"/>
    <col min="10501" max="10501" width="10.28515625" customWidth="1"/>
    <col min="10502" max="10502" width="15.85546875" customWidth="1"/>
    <col min="10503" max="10503" width="0" hidden="1" customWidth="1"/>
    <col min="10504" max="10504" width="19.5703125" customWidth="1"/>
    <col min="10505" max="10505" width="28.42578125" customWidth="1"/>
    <col min="10735" max="10735" width="5.85546875" customWidth="1"/>
    <col min="10736" max="10736" width="11.85546875" customWidth="1"/>
    <col min="10737" max="10737" width="16.28515625" customWidth="1"/>
    <col min="10738" max="10738" width="20.140625" customWidth="1"/>
    <col min="10739" max="10739" width="0" hidden="1" customWidth="1"/>
    <col min="10740" max="10741" width="5.85546875" customWidth="1"/>
    <col min="10742" max="10742" width="39.28515625" customWidth="1"/>
    <col min="10743" max="10743" width="11.42578125" customWidth="1"/>
    <col min="10744" max="10744" width="11.7109375" customWidth="1"/>
    <col min="10745" max="10745" width="12.28515625" customWidth="1"/>
    <col min="10746" max="10746" width="12.7109375" customWidth="1"/>
    <col min="10747" max="10748" width="0" hidden="1" customWidth="1"/>
    <col min="10749" max="10749" width="14.42578125" customWidth="1"/>
    <col min="10750" max="10750" width="12.5703125" customWidth="1"/>
    <col min="10751" max="10751" width="11.42578125" customWidth="1"/>
    <col min="10752" max="10752" width="0" hidden="1" customWidth="1"/>
    <col min="10753" max="10754" width="11.42578125" customWidth="1"/>
    <col min="10755" max="10755" width="0" hidden="1" customWidth="1"/>
    <col min="10756" max="10756" width="13.85546875" customWidth="1"/>
    <col min="10757" max="10757" width="10.28515625" customWidth="1"/>
    <col min="10758" max="10758" width="15.85546875" customWidth="1"/>
    <col min="10759" max="10759" width="0" hidden="1" customWidth="1"/>
    <col min="10760" max="10760" width="19.5703125" customWidth="1"/>
    <col min="10761" max="10761" width="28.42578125" customWidth="1"/>
    <col min="10991" max="10991" width="5.85546875" customWidth="1"/>
    <col min="10992" max="10992" width="11.85546875" customWidth="1"/>
    <col min="10993" max="10993" width="16.28515625" customWidth="1"/>
    <col min="10994" max="10994" width="20.140625" customWidth="1"/>
    <col min="10995" max="10995" width="0" hidden="1" customWidth="1"/>
    <col min="10996" max="10997" width="5.85546875" customWidth="1"/>
    <col min="10998" max="10998" width="39.28515625" customWidth="1"/>
    <col min="10999" max="10999" width="11.42578125" customWidth="1"/>
    <col min="11000" max="11000" width="11.7109375" customWidth="1"/>
    <col min="11001" max="11001" width="12.28515625" customWidth="1"/>
    <col min="11002" max="11002" width="12.7109375" customWidth="1"/>
    <col min="11003" max="11004" width="0" hidden="1" customWidth="1"/>
    <col min="11005" max="11005" width="14.42578125" customWidth="1"/>
    <col min="11006" max="11006" width="12.5703125" customWidth="1"/>
    <col min="11007" max="11007" width="11.42578125" customWidth="1"/>
    <col min="11008" max="11008" width="0" hidden="1" customWidth="1"/>
    <col min="11009" max="11010" width="11.42578125" customWidth="1"/>
    <col min="11011" max="11011" width="0" hidden="1" customWidth="1"/>
    <col min="11012" max="11012" width="13.85546875" customWidth="1"/>
    <col min="11013" max="11013" width="10.28515625" customWidth="1"/>
    <col min="11014" max="11014" width="15.85546875" customWidth="1"/>
    <col min="11015" max="11015" width="0" hidden="1" customWidth="1"/>
    <col min="11016" max="11016" width="19.5703125" customWidth="1"/>
    <col min="11017" max="11017" width="28.42578125" customWidth="1"/>
    <col min="11247" max="11247" width="5.85546875" customWidth="1"/>
    <col min="11248" max="11248" width="11.85546875" customWidth="1"/>
    <col min="11249" max="11249" width="16.28515625" customWidth="1"/>
    <col min="11250" max="11250" width="20.140625" customWidth="1"/>
    <col min="11251" max="11251" width="0" hidden="1" customWidth="1"/>
    <col min="11252" max="11253" width="5.85546875" customWidth="1"/>
    <col min="11254" max="11254" width="39.28515625" customWidth="1"/>
    <col min="11255" max="11255" width="11.42578125" customWidth="1"/>
    <col min="11256" max="11256" width="11.7109375" customWidth="1"/>
    <col min="11257" max="11257" width="12.28515625" customWidth="1"/>
    <col min="11258" max="11258" width="12.7109375" customWidth="1"/>
    <col min="11259" max="11260" width="0" hidden="1" customWidth="1"/>
    <col min="11261" max="11261" width="14.42578125" customWidth="1"/>
    <col min="11262" max="11262" width="12.5703125" customWidth="1"/>
    <col min="11263" max="11263" width="11.42578125" customWidth="1"/>
    <col min="11264" max="11264" width="0" hidden="1" customWidth="1"/>
    <col min="11265" max="11266" width="11.42578125" customWidth="1"/>
    <col min="11267" max="11267" width="0" hidden="1" customWidth="1"/>
    <col min="11268" max="11268" width="13.85546875" customWidth="1"/>
    <col min="11269" max="11269" width="10.28515625" customWidth="1"/>
    <col min="11270" max="11270" width="15.85546875" customWidth="1"/>
    <col min="11271" max="11271" width="0" hidden="1" customWidth="1"/>
    <col min="11272" max="11272" width="19.5703125" customWidth="1"/>
    <col min="11273" max="11273" width="28.42578125" customWidth="1"/>
    <col min="11503" max="11503" width="5.85546875" customWidth="1"/>
    <col min="11504" max="11504" width="11.85546875" customWidth="1"/>
    <col min="11505" max="11505" width="16.28515625" customWidth="1"/>
    <col min="11506" max="11506" width="20.140625" customWidth="1"/>
    <col min="11507" max="11507" width="0" hidden="1" customWidth="1"/>
    <col min="11508" max="11509" width="5.85546875" customWidth="1"/>
    <col min="11510" max="11510" width="39.28515625" customWidth="1"/>
    <col min="11511" max="11511" width="11.42578125" customWidth="1"/>
    <col min="11512" max="11512" width="11.7109375" customWidth="1"/>
    <col min="11513" max="11513" width="12.28515625" customWidth="1"/>
    <col min="11514" max="11514" width="12.7109375" customWidth="1"/>
    <col min="11515" max="11516" width="0" hidden="1" customWidth="1"/>
    <col min="11517" max="11517" width="14.42578125" customWidth="1"/>
    <col min="11518" max="11518" width="12.5703125" customWidth="1"/>
    <col min="11519" max="11519" width="11.42578125" customWidth="1"/>
    <col min="11520" max="11520" width="0" hidden="1" customWidth="1"/>
    <col min="11521" max="11522" width="11.42578125" customWidth="1"/>
    <col min="11523" max="11523" width="0" hidden="1" customWidth="1"/>
    <col min="11524" max="11524" width="13.85546875" customWidth="1"/>
    <col min="11525" max="11525" width="10.28515625" customWidth="1"/>
    <col min="11526" max="11526" width="15.85546875" customWidth="1"/>
    <col min="11527" max="11527" width="0" hidden="1" customWidth="1"/>
    <col min="11528" max="11528" width="19.5703125" customWidth="1"/>
    <col min="11529" max="11529" width="28.42578125" customWidth="1"/>
    <col min="11759" max="11759" width="5.85546875" customWidth="1"/>
    <col min="11760" max="11760" width="11.85546875" customWidth="1"/>
    <col min="11761" max="11761" width="16.28515625" customWidth="1"/>
    <col min="11762" max="11762" width="20.140625" customWidth="1"/>
    <col min="11763" max="11763" width="0" hidden="1" customWidth="1"/>
    <col min="11764" max="11765" width="5.85546875" customWidth="1"/>
    <col min="11766" max="11766" width="39.28515625" customWidth="1"/>
    <col min="11767" max="11767" width="11.42578125" customWidth="1"/>
    <col min="11768" max="11768" width="11.7109375" customWidth="1"/>
    <col min="11769" max="11769" width="12.28515625" customWidth="1"/>
    <col min="11770" max="11770" width="12.7109375" customWidth="1"/>
    <col min="11771" max="11772" width="0" hidden="1" customWidth="1"/>
    <col min="11773" max="11773" width="14.42578125" customWidth="1"/>
    <col min="11774" max="11774" width="12.5703125" customWidth="1"/>
    <col min="11775" max="11775" width="11.42578125" customWidth="1"/>
    <col min="11776" max="11776" width="0" hidden="1" customWidth="1"/>
    <col min="11777" max="11778" width="11.42578125" customWidth="1"/>
    <col min="11779" max="11779" width="0" hidden="1" customWidth="1"/>
    <col min="11780" max="11780" width="13.85546875" customWidth="1"/>
    <col min="11781" max="11781" width="10.28515625" customWidth="1"/>
    <col min="11782" max="11782" width="15.85546875" customWidth="1"/>
    <col min="11783" max="11783" width="0" hidden="1" customWidth="1"/>
    <col min="11784" max="11784" width="19.5703125" customWidth="1"/>
    <col min="11785" max="11785" width="28.42578125" customWidth="1"/>
    <col min="12015" max="12015" width="5.85546875" customWidth="1"/>
    <col min="12016" max="12016" width="11.85546875" customWidth="1"/>
    <col min="12017" max="12017" width="16.28515625" customWidth="1"/>
    <col min="12018" max="12018" width="20.140625" customWidth="1"/>
    <col min="12019" max="12019" width="0" hidden="1" customWidth="1"/>
    <col min="12020" max="12021" width="5.85546875" customWidth="1"/>
    <col min="12022" max="12022" width="39.28515625" customWidth="1"/>
    <col min="12023" max="12023" width="11.42578125" customWidth="1"/>
    <col min="12024" max="12024" width="11.7109375" customWidth="1"/>
    <col min="12025" max="12025" width="12.28515625" customWidth="1"/>
    <col min="12026" max="12026" width="12.7109375" customWidth="1"/>
    <col min="12027" max="12028" width="0" hidden="1" customWidth="1"/>
    <col min="12029" max="12029" width="14.42578125" customWidth="1"/>
    <col min="12030" max="12030" width="12.5703125" customWidth="1"/>
    <col min="12031" max="12031" width="11.42578125" customWidth="1"/>
    <col min="12032" max="12032" width="0" hidden="1" customWidth="1"/>
    <col min="12033" max="12034" width="11.42578125" customWidth="1"/>
    <col min="12035" max="12035" width="0" hidden="1" customWidth="1"/>
    <col min="12036" max="12036" width="13.85546875" customWidth="1"/>
    <col min="12037" max="12037" width="10.28515625" customWidth="1"/>
    <col min="12038" max="12038" width="15.85546875" customWidth="1"/>
    <col min="12039" max="12039" width="0" hidden="1" customWidth="1"/>
    <col min="12040" max="12040" width="19.5703125" customWidth="1"/>
    <col min="12041" max="12041" width="28.42578125" customWidth="1"/>
    <col min="12271" max="12271" width="5.85546875" customWidth="1"/>
    <col min="12272" max="12272" width="11.85546875" customWidth="1"/>
    <col min="12273" max="12273" width="16.28515625" customWidth="1"/>
    <col min="12274" max="12274" width="20.140625" customWidth="1"/>
    <col min="12275" max="12275" width="0" hidden="1" customWidth="1"/>
    <col min="12276" max="12277" width="5.85546875" customWidth="1"/>
    <col min="12278" max="12278" width="39.28515625" customWidth="1"/>
    <col min="12279" max="12279" width="11.42578125" customWidth="1"/>
    <col min="12280" max="12280" width="11.7109375" customWidth="1"/>
    <col min="12281" max="12281" width="12.28515625" customWidth="1"/>
    <col min="12282" max="12282" width="12.7109375" customWidth="1"/>
    <col min="12283" max="12284" width="0" hidden="1" customWidth="1"/>
    <col min="12285" max="12285" width="14.42578125" customWidth="1"/>
    <col min="12286" max="12286" width="12.5703125" customWidth="1"/>
    <col min="12287" max="12287" width="11.42578125" customWidth="1"/>
    <col min="12288" max="12288" width="0" hidden="1" customWidth="1"/>
    <col min="12289" max="12290" width="11.42578125" customWidth="1"/>
    <col min="12291" max="12291" width="0" hidden="1" customWidth="1"/>
    <col min="12292" max="12292" width="13.85546875" customWidth="1"/>
    <col min="12293" max="12293" width="10.28515625" customWidth="1"/>
    <col min="12294" max="12294" width="15.85546875" customWidth="1"/>
    <col min="12295" max="12295" width="0" hidden="1" customWidth="1"/>
    <col min="12296" max="12296" width="19.5703125" customWidth="1"/>
    <col min="12297" max="12297" width="28.42578125" customWidth="1"/>
    <col min="12527" max="12527" width="5.85546875" customWidth="1"/>
    <col min="12528" max="12528" width="11.85546875" customWidth="1"/>
    <col min="12529" max="12529" width="16.28515625" customWidth="1"/>
    <col min="12530" max="12530" width="20.140625" customWidth="1"/>
    <col min="12531" max="12531" width="0" hidden="1" customWidth="1"/>
    <col min="12532" max="12533" width="5.85546875" customWidth="1"/>
    <col min="12534" max="12534" width="39.28515625" customWidth="1"/>
    <col min="12535" max="12535" width="11.42578125" customWidth="1"/>
    <col min="12536" max="12536" width="11.7109375" customWidth="1"/>
    <col min="12537" max="12537" width="12.28515625" customWidth="1"/>
    <col min="12538" max="12538" width="12.7109375" customWidth="1"/>
    <col min="12539" max="12540" width="0" hidden="1" customWidth="1"/>
    <col min="12541" max="12541" width="14.42578125" customWidth="1"/>
    <col min="12542" max="12542" width="12.5703125" customWidth="1"/>
    <col min="12543" max="12543" width="11.42578125" customWidth="1"/>
    <col min="12544" max="12544" width="0" hidden="1" customWidth="1"/>
    <col min="12545" max="12546" width="11.42578125" customWidth="1"/>
    <col min="12547" max="12547" width="0" hidden="1" customWidth="1"/>
    <col min="12548" max="12548" width="13.85546875" customWidth="1"/>
    <col min="12549" max="12549" width="10.28515625" customWidth="1"/>
    <col min="12550" max="12550" width="15.85546875" customWidth="1"/>
    <col min="12551" max="12551" width="0" hidden="1" customWidth="1"/>
    <col min="12552" max="12552" width="19.5703125" customWidth="1"/>
    <col min="12553" max="12553" width="28.42578125" customWidth="1"/>
    <col min="12783" max="12783" width="5.85546875" customWidth="1"/>
    <col min="12784" max="12784" width="11.85546875" customWidth="1"/>
    <col min="12785" max="12785" width="16.28515625" customWidth="1"/>
    <col min="12786" max="12786" width="20.140625" customWidth="1"/>
    <col min="12787" max="12787" width="0" hidden="1" customWidth="1"/>
    <col min="12788" max="12789" width="5.85546875" customWidth="1"/>
    <col min="12790" max="12790" width="39.28515625" customWidth="1"/>
    <col min="12791" max="12791" width="11.42578125" customWidth="1"/>
    <col min="12792" max="12792" width="11.7109375" customWidth="1"/>
    <col min="12793" max="12793" width="12.28515625" customWidth="1"/>
    <col min="12794" max="12794" width="12.7109375" customWidth="1"/>
    <col min="12795" max="12796" width="0" hidden="1" customWidth="1"/>
    <col min="12797" max="12797" width="14.42578125" customWidth="1"/>
    <col min="12798" max="12798" width="12.5703125" customWidth="1"/>
    <col min="12799" max="12799" width="11.42578125" customWidth="1"/>
    <col min="12800" max="12800" width="0" hidden="1" customWidth="1"/>
    <col min="12801" max="12802" width="11.42578125" customWidth="1"/>
    <col min="12803" max="12803" width="0" hidden="1" customWidth="1"/>
    <col min="12804" max="12804" width="13.85546875" customWidth="1"/>
    <col min="12805" max="12805" width="10.28515625" customWidth="1"/>
    <col min="12806" max="12806" width="15.85546875" customWidth="1"/>
    <col min="12807" max="12807" width="0" hidden="1" customWidth="1"/>
    <col min="12808" max="12808" width="19.5703125" customWidth="1"/>
    <col min="12809" max="12809" width="28.42578125" customWidth="1"/>
    <col min="13039" max="13039" width="5.85546875" customWidth="1"/>
    <col min="13040" max="13040" width="11.85546875" customWidth="1"/>
    <col min="13041" max="13041" width="16.28515625" customWidth="1"/>
    <col min="13042" max="13042" width="20.140625" customWidth="1"/>
    <col min="13043" max="13043" width="0" hidden="1" customWidth="1"/>
    <col min="13044" max="13045" width="5.85546875" customWidth="1"/>
    <col min="13046" max="13046" width="39.28515625" customWidth="1"/>
    <col min="13047" max="13047" width="11.42578125" customWidth="1"/>
    <col min="13048" max="13048" width="11.7109375" customWidth="1"/>
    <col min="13049" max="13049" width="12.28515625" customWidth="1"/>
    <col min="13050" max="13050" width="12.7109375" customWidth="1"/>
    <col min="13051" max="13052" width="0" hidden="1" customWidth="1"/>
    <col min="13053" max="13053" width="14.42578125" customWidth="1"/>
    <col min="13054" max="13054" width="12.5703125" customWidth="1"/>
    <col min="13055" max="13055" width="11.42578125" customWidth="1"/>
    <col min="13056" max="13056" width="0" hidden="1" customWidth="1"/>
    <col min="13057" max="13058" width="11.42578125" customWidth="1"/>
    <col min="13059" max="13059" width="0" hidden="1" customWidth="1"/>
    <col min="13060" max="13060" width="13.85546875" customWidth="1"/>
    <col min="13061" max="13061" width="10.28515625" customWidth="1"/>
    <col min="13062" max="13062" width="15.85546875" customWidth="1"/>
    <col min="13063" max="13063" width="0" hidden="1" customWidth="1"/>
    <col min="13064" max="13064" width="19.5703125" customWidth="1"/>
    <col min="13065" max="13065" width="28.42578125" customWidth="1"/>
    <col min="13295" max="13295" width="5.85546875" customWidth="1"/>
    <col min="13296" max="13296" width="11.85546875" customWidth="1"/>
    <col min="13297" max="13297" width="16.28515625" customWidth="1"/>
    <col min="13298" max="13298" width="20.140625" customWidth="1"/>
    <col min="13299" max="13299" width="0" hidden="1" customWidth="1"/>
    <col min="13300" max="13301" width="5.85546875" customWidth="1"/>
    <col min="13302" max="13302" width="39.28515625" customWidth="1"/>
    <col min="13303" max="13303" width="11.42578125" customWidth="1"/>
    <col min="13304" max="13304" width="11.7109375" customWidth="1"/>
    <col min="13305" max="13305" width="12.28515625" customWidth="1"/>
    <col min="13306" max="13306" width="12.7109375" customWidth="1"/>
    <col min="13307" max="13308" width="0" hidden="1" customWidth="1"/>
    <col min="13309" max="13309" width="14.42578125" customWidth="1"/>
    <col min="13310" max="13310" width="12.5703125" customWidth="1"/>
    <col min="13311" max="13311" width="11.42578125" customWidth="1"/>
    <col min="13312" max="13312" width="0" hidden="1" customWidth="1"/>
    <col min="13313" max="13314" width="11.42578125" customWidth="1"/>
    <col min="13315" max="13315" width="0" hidden="1" customWidth="1"/>
    <col min="13316" max="13316" width="13.85546875" customWidth="1"/>
    <col min="13317" max="13317" width="10.28515625" customWidth="1"/>
    <col min="13318" max="13318" width="15.85546875" customWidth="1"/>
    <col min="13319" max="13319" width="0" hidden="1" customWidth="1"/>
    <col min="13320" max="13320" width="19.5703125" customWidth="1"/>
    <col min="13321" max="13321" width="28.42578125" customWidth="1"/>
    <col min="13551" max="13551" width="5.85546875" customWidth="1"/>
    <col min="13552" max="13552" width="11.85546875" customWidth="1"/>
    <col min="13553" max="13553" width="16.28515625" customWidth="1"/>
    <col min="13554" max="13554" width="20.140625" customWidth="1"/>
    <col min="13555" max="13555" width="0" hidden="1" customWidth="1"/>
    <col min="13556" max="13557" width="5.85546875" customWidth="1"/>
    <col min="13558" max="13558" width="39.28515625" customWidth="1"/>
    <col min="13559" max="13559" width="11.42578125" customWidth="1"/>
    <col min="13560" max="13560" width="11.7109375" customWidth="1"/>
    <col min="13561" max="13561" width="12.28515625" customWidth="1"/>
    <col min="13562" max="13562" width="12.7109375" customWidth="1"/>
    <col min="13563" max="13564" width="0" hidden="1" customWidth="1"/>
    <col min="13565" max="13565" width="14.42578125" customWidth="1"/>
    <col min="13566" max="13566" width="12.5703125" customWidth="1"/>
    <col min="13567" max="13567" width="11.42578125" customWidth="1"/>
    <col min="13568" max="13568" width="0" hidden="1" customWidth="1"/>
    <col min="13569" max="13570" width="11.42578125" customWidth="1"/>
    <col min="13571" max="13571" width="0" hidden="1" customWidth="1"/>
    <col min="13572" max="13572" width="13.85546875" customWidth="1"/>
    <col min="13573" max="13573" width="10.28515625" customWidth="1"/>
    <col min="13574" max="13574" width="15.85546875" customWidth="1"/>
    <col min="13575" max="13575" width="0" hidden="1" customWidth="1"/>
    <col min="13576" max="13576" width="19.5703125" customWidth="1"/>
    <col min="13577" max="13577" width="28.42578125" customWidth="1"/>
    <col min="13807" max="13807" width="5.85546875" customWidth="1"/>
    <col min="13808" max="13808" width="11.85546875" customWidth="1"/>
    <col min="13809" max="13809" width="16.28515625" customWidth="1"/>
    <col min="13810" max="13810" width="20.140625" customWidth="1"/>
    <col min="13811" max="13811" width="0" hidden="1" customWidth="1"/>
    <col min="13812" max="13813" width="5.85546875" customWidth="1"/>
    <col min="13814" max="13814" width="39.28515625" customWidth="1"/>
    <col min="13815" max="13815" width="11.42578125" customWidth="1"/>
    <col min="13816" max="13816" width="11.7109375" customWidth="1"/>
    <col min="13817" max="13817" width="12.28515625" customWidth="1"/>
    <col min="13818" max="13818" width="12.7109375" customWidth="1"/>
    <col min="13819" max="13820" width="0" hidden="1" customWidth="1"/>
    <col min="13821" max="13821" width="14.42578125" customWidth="1"/>
    <col min="13822" max="13822" width="12.5703125" customWidth="1"/>
    <col min="13823" max="13823" width="11.42578125" customWidth="1"/>
    <col min="13824" max="13824" width="0" hidden="1" customWidth="1"/>
    <col min="13825" max="13826" width="11.42578125" customWidth="1"/>
    <col min="13827" max="13827" width="0" hidden="1" customWidth="1"/>
    <col min="13828" max="13828" width="13.85546875" customWidth="1"/>
    <col min="13829" max="13829" width="10.28515625" customWidth="1"/>
    <col min="13830" max="13830" width="15.85546875" customWidth="1"/>
    <col min="13831" max="13831" width="0" hidden="1" customWidth="1"/>
    <col min="13832" max="13832" width="19.5703125" customWidth="1"/>
    <col min="13833" max="13833" width="28.42578125" customWidth="1"/>
    <col min="14063" max="14063" width="5.85546875" customWidth="1"/>
    <col min="14064" max="14064" width="11.85546875" customWidth="1"/>
    <col min="14065" max="14065" width="16.28515625" customWidth="1"/>
    <col min="14066" max="14066" width="20.140625" customWidth="1"/>
    <col min="14067" max="14067" width="0" hidden="1" customWidth="1"/>
    <col min="14068" max="14069" width="5.85546875" customWidth="1"/>
    <col min="14070" max="14070" width="39.28515625" customWidth="1"/>
    <col min="14071" max="14071" width="11.42578125" customWidth="1"/>
    <col min="14072" max="14072" width="11.7109375" customWidth="1"/>
    <col min="14073" max="14073" width="12.28515625" customWidth="1"/>
    <col min="14074" max="14074" width="12.7109375" customWidth="1"/>
    <col min="14075" max="14076" width="0" hidden="1" customWidth="1"/>
    <col min="14077" max="14077" width="14.42578125" customWidth="1"/>
    <col min="14078" max="14078" width="12.5703125" customWidth="1"/>
    <col min="14079" max="14079" width="11.42578125" customWidth="1"/>
    <col min="14080" max="14080" width="0" hidden="1" customWidth="1"/>
    <col min="14081" max="14082" width="11.42578125" customWidth="1"/>
    <col min="14083" max="14083" width="0" hidden="1" customWidth="1"/>
    <col min="14084" max="14084" width="13.85546875" customWidth="1"/>
    <col min="14085" max="14085" width="10.28515625" customWidth="1"/>
    <col min="14086" max="14086" width="15.85546875" customWidth="1"/>
    <col min="14087" max="14087" width="0" hidden="1" customWidth="1"/>
    <col min="14088" max="14088" width="19.5703125" customWidth="1"/>
    <col min="14089" max="14089" width="28.42578125" customWidth="1"/>
    <col min="14319" max="14319" width="5.85546875" customWidth="1"/>
    <col min="14320" max="14320" width="11.85546875" customWidth="1"/>
    <col min="14321" max="14321" width="16.28515625" customWidth="1"/>
    <col min="14322" max="14322" width="20.140625" customWidth="1"/>
    <col min="14323" max="14323" width="0" hidden="1" customWidth="1"/>
    <col min="14324" max="14325" width="5.85546875" customWidth="1"/>
    <col min="14326" max="14326" width="39.28515625" customWidth="1"/>
    <col min="14327" max="14327" width="11.42578125" customWidth="1"/>
    <col min="14328" max="14328" width="11.7109375" customWidth="1"/>
    <col min="14329" max="14329" width="12.28515625" customWidth="1"/>
    <col min="14330" max="14330" width="12.7109375" customWidth="1"/>
    <col min="14331" max="14332" width="0" hidden="1" customWidth="1"/>
    <col min="14333" max="14333" width="14.42578125" customWidth="1"/>
    <col min="14334" max="14334" width="12.5703125" customWidth="1"/>
    <col min="14335" max="14335" width="11.42578125" customWidth="1"/>
    <col min="14336" max="14336" width="0" hidden="1" customWidth="1"/>
    <col min="14337" max="14338" width="11.42578125" customWidth="1"/>
    <col min="14339" max="14339" width="0" hidden="1" customWidth="1"/>
    <col min="14340" max="14340" width="13.85546875" customWidth="1"/>
    <col min="14341" max="14341" width="10.28515625" customWidth="1"/>
    <col min="14342" max="14342" width="15.85546875" customWidth="1"/>
    <col min="14343" max="14343" width="0" hidden="1" customWidth="1"/>
    <col min="14344" max="14344" width="19.5703125" customWidth="1"/>
    <col min="14345" max="14345" width="28.42578125" customWidth="1"/>
    <col min="14575" max="14575" width="5.85546875" customWidth="1"/>
    <col min="14576" max="14576" width="11.85546875" customWidth="1"/>
    <col min="14577" max="14577" width="16.28515625" customWidth="1"/>
    <col min="14578" max="14578" width="20.140625" customWidth="1"/>
    <col min="14579" max="14579" width="0" hidden="1" customWidth="1"/>
    <col min="14580" max="14581" width="5.85546875" customWidth="1"/>
    <col min="14582" max="14582" width="39.28515625" customWidth="1"/>
    <col min="14583" max="14583" width="11.42578125" customWidth="1"/>
    <col min="14584" max="14584" width="11.7109375" customWidth="1"/>
    <col min="14585" max="14585" width="12.28515625" customWidth="1"/>
    <col min="14586" max="14586" width="12.7109375" customWidth="1"/>
    <col min="14587" max="14588" width="0" hidden="1" customWidth="1"/>
    <col min="14589" max="14589" width="14.42578125" customWidth="1"/>
    <col min="14590" max="14590" width="12.5703125" customWidth="1"/>
    <col min="14591" max="14591" width="11.42578125" customWidth="1"/>
    <col min="14592" max="14592" width="0" hidden="1" customWidth="1"/>
    <col min="14593" max="14594" width="11.42578125" customWidth="1"/>
    <col min="14595" max="14595" width="0" hidden="1" customWidth="1"/>
    <col min="14596" max="14596" width="13.85546875" customWidth="1"/>
    <col min="14597" max="14597" width="10.28515625" customWidth="1"/>
    <col min="14598" max="14598" width="15.85546875" customWidth="1"/>
    <col min="14599" max="14599" width="0" hidden="1" customWidth="1"/>
    <col min="14600" max="14600" width="19.5703125" customWidth="1"/>
    <col min="14601" max="14601" width="28.42578125" customWidth="1"/>
    <col min="14831" max="14831" width="5.85546875" customWidth="1"/>
    <col min="14832" max="14832" width="11.85546875" customWidth="1"/>
    <col min="14833" max="14833" width="16.28515625" customWidth="1"/>
    <col min="14834" max="14834" width="20.140625" customWidth="1"/>
    <col min="14835" max="14835" width="0" hidden="1" customWidth="1"/>
    <col min="14836" max="14837" width="5.85546875" customWidth="1"/>
    <col min="14838" max="14838" width="39.28515625" customWidth="1"/>
    <col min="14839" max="14839" width="11.42578125" customWidth="1"/>
    <col min="14840" max="14840" width="11.7109375" customWidth="1"/>
    <col min="14841" max="14841" width="12.28515625" customWidth="1"/>
    <col min="14842" max="14842" width="12.7109375" customWidth="1"/>
    <col min="14843" max="14844" width="0" hidden="1" customWidth="1"/>
    <col min="14845" max="14845" width="14.42578125" customWidth="1"/>
    <col min="14846" max="14846" width="12.5703125" customWidth="1"/>
    <col min="14847" max="14847" width="11.42578125" customWidth="1"/>
    <col min="14848" max="14848" width="0" hidden="1" customWidth="1"/>
    <col min="14849" max="14850" width="11.42578125" customWidth="1"/>
    <col min="14851" max="14851" width="0" hidden="1" customWidth="1"/>
    <col min="14852" max="14852" width="13.85546875" customWidth="1"/>
    <col min="14853" max="14853" width="10.28515625" customWidth="1"/>
    <col min="14854" max="14854" width="15.85546875" customWidth="1"/>
    <col min="14855" max="14855" width="0" hidden="1" customWidth="1"/>
    <col min="14856" max="14856" width="19.5703125" customWidth="1"/>
    <col min="14857" max="14857" width="28.42578125" customWidth="1"/>
    <col min="15087" max="15087" width="5.85546875" customWidth="1"/>
    <col min="15088" max="15088" width="11.85546875" customWidth="1"/>
    <col min="15089" max="15089" width="16.28515625" customWidth="1"/>
    <col min="15090" max="15090" width="20.140625" customWidth="1"/>
    <col min="15091" max="15091" width="0" hidden="1" customWidth="1"/>
    <col min="15092" max="15093" width="5.85546875" customWidth="1"/>
    <col min="15094" max="15094" width="39.28515625" customWidth="1"/>
    <col min="15095" max="15095" width="11.42578125" customWidth="1"/>
    <col min="15096" max="15096" width="11.7109375" customWidth="1"/>
    <col min="15097" max="15097" width="12.28515625" customWidth="1"/>
    <col min="15098" max="15098" width="12.7109375" customWidth="1"/>
    <col min="15099" max="15100" width="0" hidden="1" customWidth="1"/>
    <col min="15101" max="15101" width="14.42578125" customWidth="1"/>
    <col min="15102" max="15102" width="12.5703125" customWidth="1"/>
    <col min="15103" max="15103" width="11.42578125" customWidth="1"/>
    <col min="15104" max="15104" width="0" hidden="1" customWidth="1"/>
    <col min="15105" max="15106" width="11.42578125" customWidth="1"/>
    <col min="15107" max="15107" width="0" hidden="1" customWidth="1"/>
    <col min="15108" max="15108" width="13.85546875" customWidth="1"/>
    <col min="15109" max="15109" width="10.28515625" customWidth="1"/>
    <col min="15110" max="15110" width="15.85546875" customWidth="1"/>
    <col min="15111" max="15111" width="0" hidden="1" customWidth="1"/>
    <col min="15112" max="15112" width="19.5703125" customWidth="1"/>
    <col min="15113" max="15113" width="28.42578125" customWidth="1"/>
    <col min="15343" max="15343" width="5.85546875" customWidth="1"/>
    <col min="15344" max="15344" width="11.85546875" customWidth="1"/>
    <col min="15345" max="15345" width="16.28515625" customWidth="1"/>
    <col min="15346" max="15346" width="20.140625" customWidth="1"/>
    <col min="15347" max="15347" width="0" hidden="1" customWidth="1"/>
    <col min="15348" max="15349" width="5.85546875" customWidth="1"/>
    <col min="15350" max="15350" width="39.28515625" customWidth="1"/>
    <col min="15351" max="15351" width="11.42578125" customWidth="1"/>
    <col min="15352" max="15352" width="11.7109375" customWidth="1"/>
    <col min="15353" max="15353" width="12.28515625" customWidth="1"/>
    <col min="15354" max="15354" width="12.7109375" customWidth="1"/>
    <col min="15355" max="15356" width="0" hidden="1" customWidth="1"/>
    <col min="15357" max="15357" width="14.42578125" customWidth="1"/>
    <col min="15358" max="15358" width="12.5703125" customWidth="1"/>
    <col min="15359" max="15359" width="11.42578125" customWidth="1"/>
    <col min="15360" max="15360" width="0" hidden="1" customWidth="1"/>
    <col min="15361" max="15362" width="11.42578125" customWidth="1"/>
    <col min="15363" max="15363" width="0" hidden="1" customWidth="1"/>
    <col min="15364" max="15364" width="13.85546875" customWidth="1"/>
    <col min="15365" max="15365" width="10.28515625" customWidth="1"/>
    <col min="15366" max="15366" width="15.85546875" customWidth="1"/>
    <col min="15367" max="15367" width="0" hidden="1" customWidth="1"/>
    <col min="15368" max="15368" width="19.5703125" customWidth="1"/>
    <col min="15369" max="15369" width="28.42578125" customWidth="1"/>
    <col min="15599" max="15599" width="5.85546875" customWidth="1"/>
    <col min="15600" max="15600" width="11.85546875" customWidth="1"/>
    <col min="15601" max="15601" width="16.28515625" customWidth="1"/>
    <col min="15602" max="15602" width="20.140625" customWidth="1"/>
    <col min="15603" max="15603" width="0" hidden="1" customWidth="1"/>
    <col min="15604" max="15605" width="5.85546875" customWidth="1"/>
    <col min="15606" max="15606" width="39.28515625" customWidth="1"/>
    <col min="15607" max="15607" width="11.42578125" customWidth="1"/>
    <col min="15608" max="15608" width="11.7109375" customWidth="1"/>
    <col min="15609" max="15609" width="12.28515625" customWidth="1"/>
    <col min="15610" max="15610" width="12.7109375" customWidth="1"/>
    <col min="15611" max="15612" width="0" hidden="1" customWidth="1"/>
    <col min="15613" max="15613" width="14.42578125" customWidth="1"/>
    <col min="15614" max="15614" width="12.5703125" customWidth="1"/>
    <col min="15615" max="15615" width="11.42578125" customWidth="1"/>
    <col min="15616" max="15616" width="0" hidden="1" customWidth="1"/>
    <col min="15617" max="15618" width="11.42578125" customWidth="1"/>
    <col min="15619" max="15619" width="0" hidden="1" customWidth="1"/>
    <col min="15620" max="15620" width="13.85546875" customWidth="1"/>
    <col min="15621" max="15621" width="10.28515625" customWidth="1"/>
    <col min="15622" max="15622" width="15.85546875" customWidth="1"/>
    <col min="15623" max="15623" width="0" hidden="1" customWidth="1"/>
    <col min="15624" max="15624" width="19.5703125" customWidth="1"/>
    <col min="15625" max="15625" width="28.42578125" customWidth="1"/>
    <col min="15855" max="15855" width="5.85546875" customWidth="1"/>
    <col min="15856" max="15856" width="11.85546875" customWidth="1"/>
    <col min="15857" max="15857" width="16.28515625" customWidth="1"/>
    <col min="15858" max="15858" width="20.140625" customWidth="1"/>
    <col min="15859" max="15859" width="0" hidden="1" customWidth="1"/>
    <col min="15860" max="15861" width="5.85546875" customWidth="1"/>
    <col min="15862" max="15862" width="39.28515625" customWidth="1"/>
    <col min="15863" max="15863" width="11.42578125" customWidth="1"/>
    <col min="15864" max="15864" width="11.7109375" customWidth="1"/>
    <col min="15865" max="15865" width="12.28515625" customWidth="1"/>
    <col min="15866" max="15866" width="12.7109375" customWidth="1"/>
    <col min="15867" max="15868" width="0" hidden="1" customWidth="1"/>
    <col min="15869" max="15869" width="14.42578125" customWidth="1"/>
    <col min="15870" max="15870" width="12.5703125" customWidth="1"/>
    <col min="15871" max="15871" width="11.42578125" customWidth="1"/>
    <col min="15872" max="15872" width="0" hidden="1" customWidth="1"/>
    <col min="15873" max="15874" width="11.42578125" customWidth="1"/>
    <col min="15875" max="15875" width="0" hidden="1" customWidth="1"/>
    <col min="15876" max="15876" width="13.85546875" customWidth="1"/>
    <col min="15877" max="15877" width="10.28515625" customWidth="1"/>
    <col min="15878" max="15878" width="15.85546875" customWidth="1"/>
    <col min="15879" max="15879" width="0" hidden="1" customWidth="1"/>
    <col min="15880" max="15880" width="19.5703125" customWidth="1"/>
    <col min="15881" max="15881" width="28.42578125" customWidth="1"/>
    <col min="16111" max="16111" width="5.85546875" customWidth="1"/>
    <col min="16112" max="16112" width="11.85546875" customWidth="1"/>
    <col min="16113" max="16113" width="16.28515625" customWidth="1"/>
    <col min="16114" max="16114" width="20.140625" customWidth="1"/>
    <col min="16115" max="16115" width="0" hidden="1" customWidth="1"/>
    <col min="16116" max="16117" width="5.85546875" customWidth="1"/>
    <col min="16118" max="16118" width="39.28515625" customWidth="1"/>
    <col min="16119" max="16119" width="11.42578125" customWidth="1"/>
    <col min="16120" max="16120" width="11.7109375" customWidth="1"/>
    <col min="16121" max="16121" width="12.28515625" customWidth="1"/>
    <col min="16122" max="16122" width="12.7109375" customWidth="1"/>
    <col min="16123" max="16124" width="0" hidden="1" customWidth="1"/>
    <col min="16125" max="16125" width="14.42578125" customWidth="1"/>
    <col min="16126" max="16126" width="12.5703125" customWidth="1"/>
    <col min="16127" max="16127" width="11.42578125" customWidth="1"/>
    <col min="16128" max="16128" width="0" hidden="1" customWidth="1"/>
    <col min="16129" max="16130" width="11.42578125" customWidth="1"/>
    <col min="16131" max="16131" width="0" hidden="1" customWidth="1"/>
    <col min="16132" max="16132" width="13.85546875" customWidth="1"/>
    <col min="16133" max="16133" width="10.28515625" customWidth="1"/>
    <col min="16134" max="16134" width="15.85546875" customWidth="1"/>
    <col min="16135" max="16135" width="0" hidden="1" customWidth="1"/>
    <col min="16136" max="16136" width="19.5703125" customWidth="1"/>
    <col min="16137" max="16137" width="28.42578125" customWidth="1"/>
  </cols>
  <sheetData>
    <row r="1" spans="1:222" s="7" customFormat="1" ht="15.75" x14ac:dyDescent="0.25">
      <c r="A1" s="1" t="s">
        <v>0</v>
      </c>
      <c r="B1" s="2"/>
      <c r="C1" s="3"/>
      <c r="D1" s="3"/>
      <c r="E1" s="3"/>
      <c r="F1" s="4"/>
      <c r="G1" s="4"/>
      <c r="H1" s="3"/>
      <c r="I1" s="69"/>
      <c r="J1" s="69"/>
      <c r="K1" s="72"/>
      <c r="L1" s="72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6"/>
    </row>
    <row r="2" spans="1:222" s="9" customFormat="1" ht="15.75" x14ac:dyDescent="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22" s="9" customFormat="1" ht="15.75" x14ac:dyDescent="0.25">
      <c r="A3" s="8" t="s">
        <v>2</v>
      </c>
      <c r="B3" s="10"/>
      <c r="C3" s="8"/>
      <c r="D3" s="8"/>
      <c r="E3" s="8"/>
      <c r="F3" s="8"/>
      <c r="G3" s="8"/>
      <c r="H3" s="11"/>
      <c r="I3" s="69"/>
      <c r="J3" s="69"/>
      <c r="K3" s="69"/>
      <c r="L3" s="69"/>
      <c r="M3" s="8"/>
      <c r="N3" s="8"/>
      <c r="O3" s="8"/>
      <c r="P3" s="8"/>
      <c r="Q3" s="8"/>
      <c r="R3" s="8"/>
      <c r="S3" s="8"/>
      <c r="T3" s="8"/>
      <c r="U3" s="8"/>
      <c r="V3" s="58"/>
      <c r="W3" s="12"/>
      <c r="X3" s="8"/>
      <c r="Y3" s="8"/>
      <c r="Z3" s="8"/>
      <c r="AA3" s="13"/>
    </row>
    <row r="4" spans="1:222" s="9" customFormat="1" ht="15.75" x14ac:dyDescent="0.25">
      <c r="A4" s="8" t="s">
        <v>3</v>
      </c>
      <c r="B4" s="10"/>
      <c r="C4" s="8"/>
      <c r="D4" s="8"/>
      <c r="E4" s="8"/>
      <c r="F4" s="8"/>
      <c r="G4" s="8"/>
      <c r="H4" s="11"/>
      <c r="I4" s="69"/>
      <c r="J4" s="69"/>
      <c r="K4" s="69"/>
      <c r="L4" s="69"/>
      <c r="M4" s="8"/>
      <c r="N4" s="8"/>
      <c r="O4" s="8"/>
      <c r="P4" s="8"/>
      <c r="Q4" s="8"/>
      <c r="R4" s="8"/>
      <c r="S4" s="8"/>
      <c r="T4" s="8"/>
      <c r="U4" s="8"/>
      <c r="V4" s="58"/>
      <c r="W4" s="58"/>
      <c r="X4" s="8"/>
      <c r="Y4" s="8"/>
      <c r="Z4" s="8"/>
      <c r="AA4" s="13"/>
    </row>
    <row r="5" spans="1:222" s="9" customFormat="1" ht="20.25" x14ac:dyDescent="0.25">
      <c r="A5" s="14"/>
      <c r="B5" s="15"/>
      <c r="C5" s="14"/>
      <c r="D5" s="14"/>
      <c r="E5" s="14"/>
      <c r="F5" s="14"/>
      <c r="G5" s="14"/>
      <c r="H5" s="16"/>
      <c r="I5" s="70"/>
      <c r="J5" s="70"/>
      <c r="K5" s="70"/>
      <c r="L5" s="70"/>
      <c r="M5" s="14"/>
      <c r="N5" s="14"/>
      <c r="O5" s="14"/>
      <c r="P5" s="14"/>
      <c r="Q5" s="14"/>
      <c r="R5" s="14"/>
      <c r="S5" s="14"/>
      <c r="T5" s="14"/>
      <c r="U5" s="14"/>
      <c r="V5" s="58"/>
      <c r="W5" s="17"/>
      <c r="X5" s="14"/>
      <c r="Y5" s="14"/>
      <c r="Z5" s="14"/>
      <c r="AA5" s="18"/>
    </row>
    <row r="6" spans="1:222" s="7" customFormat="1" ht="25.5" customHeight="1" x14ac:dyDescent="0.25">
      <c r="A6" s="75" t="s">
        <v>4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 spans="1:222" s="20" customFormat="1" ht="19.5" x14ac:dyDescent="0.25">
      <c r="A7" s="76" t="s">
        <v>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spans="1:222" s="20" customFormat="1" ht="19.5" x14ac:dyDescent="0.25">
      <c r="A8" s="19"/>
      <c r="B8" s="21"/>
      <c r="C8" s="19"/>
      <c r="D8" s="19"/>
      <c r="E8" s="19"/>
      <c r="F8" s="19"/>
      <c r="G8" s="19"/>
      <c r="H8" s="22"/>
      <c r="I8" s="71"/>
      <c r="J8" s="71"/>
      <c r="K8" s="71"/>
      <c r="L8" s="71"/>
      <c r="M8" s="19"/>
      <c r="N8" s="19"/>
      <c r="O8" s="19"/>
      <c r="P8" s="19"/>
      <c r="Q8" s="19"/>
      <c r="R8" s="19"/>
      <c r="S8" s="19"/>
      <c r="T8" s="19"/>
      <c r="U8" s="19"/>
      <c r="V8" s="19"/>
      <c r="W8" s="23"/>
      <c r="X8" s="19"/>
      <c r="Y8" s="19"/>
      <c r="Z8" s="19"/>
      <c r="AA8" s="24"/>
    </row>
    <row r="9" spans="1:222" s="37" customFormat="1" ht="15.75" customHeight="1" x14ac:dyDescent="0.25">
      <c r="A9" s="25"/>
      <c r="B9" s="26" t="s">
        <v>6</v>
      </c>
      <c r="C9" s="25" t="s">
        <v>7</v>
      </c>
      <c r="D9" s="25" t="s">
        <v>8</v>
      </c>
      <c r="E9" s="25" t="s">
        <v>9</v>
      </c>
      <c r="F9" s="27" t="s">
        <v>10</v>
      </c>
      <c r="G9" s="27" t="s">
        <v>11</v>
      </c>
      <c r="H9" s="25" t="s">
        <v>12</v>
      </c>
      <c r="I9" s="25" t="s">
        <v>13</v>
      </c>
      <c r="J9" s="25" t="s">
        <v>14</v>
      </c>
      <c r="K9" s="27" t="s">
        <v>15</v>
      </c>
      <c r="L9" s="27" t="s">
        <v>16</v>
      </c>
      <c r="M9" s="28" t="s">
        <v>17</v>
      </c>
      <c r="N9" s="28" t="s">
        <v>17</v>
      </c>
      <c r="O9" s="28" t="s">
        <v>17</v>
      </c>
      <c r="P9" s="29" t="s">
        <v>18</v>
      </c>
      <c r="Q9" s="29" t="s">
        <v>18</v>
      </c>
      <c r="R9" s="29" t="s">
        <v>18</v>
      </c>
      <c r="S9" s="29" t="s">
        <v>18</v>
      </c>
      <c r="T9" s="29" t="s">
        <v>18</v>
      </c>
      <c r="U9" s="29"/>
      <c r="V9" s="30" t="s">
        <v>19</v>
      </c>
      <c r="W9" s="31" t="s">
        <v>20</v>
      </c>
      <c r="X9" s="32" t="s">
        <v>21</v>
      </c>
      <c r="Y9" s="33"/>
      <c r="Z9" s="34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</row>
    <row r="10" spans="1:222" s="39" customFormat="1" ht="32.25" customHeight="1" x14ac:dyDescent="0.25">
      <c r="A10" s="77" t="s">
        <v>22</v>
      </c>
      <c r="B10" s="79" t="s">
        <v>23</v>
      </c>
      <c r="C10" s="77" t="s">
        <v>24</v>
      </c>
      <c r="D10" s="77" t="s">
        <v>25</v>
      </c>
      <c r="E10" s="77" t="s">
        <v>26</v>
      </c>
      <c r="F10" s="81" t="s">
        <v>27</v>
      </c>
      <c r="G10" s="81" t="s">
        <v>28</v>
      </c>
      <c r="H10" s="77" t="s">
        <v>29</v>
      </c>
      <c r="I10" s="96" t="s">
        <v>30</v>
      </c>
      <c r="J10" s="96" t="s">
        <v>31</v>
      </c>
      <c r="K10" s="81" t="s">
        <v>32</v>
      </c>
      <c r="L10" s="81" t="s">
        <v>33</v>
      </c>
      <c r="M10" s="83" t="s">
        <v>34</v>
      </c>
      <c r="N10" s="83"/>
      <c r="O10" s="83"/>
      <c r="P10" s="83" t="s">
        <v>35</v>
      </c>
      <c r="Q10" s="83"/>
      <c r="R10" s="83"/>
      <c r="S10" s="83"/>
      <c r="T10" s="83"/>
      <c r="U10" s="83"/>
      <c r="V10" s="88" t="s">
        <v>36</v>
      </c>
      <c r="W10" s="90" t="s">
        <v>37</v>
      </c>
      <c r="X10" s="92" t="s">
        <v>38</v>
      </c>
      <c r="Y10" s="92" t="s">
        <v>39</v>
      </c>
      <c r="Z10" s="94" t="s">
        <v>40</v>
      </c>
      <c r="AA10" s="83" t="s">
        <v>41</v>
      </c>
    </row>
    <row r="11" spans="1:222" s="39" customFormat="1" ht="129.75" customHeight="1" x14ac:dyDescent="0.25">
      <c r="A11" s="78"/>
      <c r="B11" s="80"/>
      <c r="C11" s="78"/>
      <c r="D11" s="78"/>
      <c r="E11" s="78"/>
      <c r="F11" s="82"/>
      <c r="G11" s="82"/>
      <c r="H11" s="78"/>
      <c r="I11" s="78"/>
      <c r="J11" s="78"/>
      <c r="K11" s="82"/>
      <c r="L11" s="82"/>
      <c r="M11" s="40" t="s">
        <v>42</v>
      </c>
      <c r="N11" s="40" t="s">
        <v>43</v>
      </c>
      <c r="O11" s="41" t="s">
        <v>44</v>
      </c>
      <c r="P11" s="40" t="s">
        <v>45</v>
      </c>
      <c r="Q11" s="40" t="s">
        <v>46</v>
      </c>
      <c r="R11" s="40" t="s">
        <v>47</v>
      </c>
      <c r="S11" s="40" t="s">
        <v>48</v>
      </c>
      <c r="T11" s="40" t="s">
        <v>49</v>
      </c>
      <c r="U11" s="40" t="s">
        <v>50</v>
      </c>
      <c r="V11" s="89"/>
      <c r="W11" s="91"/>
      <c r="X11" s="82"/>
      <c r="Y11" s="93"/>
      <c r="Z11" s="95"/>
      <c r="AA11" s="83"/>
    </row>
    <row r="12" spans="1:222" s="42" customFormat="1" ht="26.25" customHeight="1" x14ac:dyDescent="0.25">
      <c r="A12" s="62" t="s">
        <v>51</v>
      </c>
      <c r="B12" s="63">
        <v>44983</v>
      </c>
      <c r="C12" s="59" t="s">
        <v>52</v>
      </c>
      <c r="D12" s="64" t="s">
        <v>53</v>
      </c>
      <c r="E12" s="62"/>
      <c r="F12" s="64"/>
      <c r="G12" s="64">
        <v>1</v>
      </c>
      <c r="H12" s="65" t="s">
        <v>54</v>
      </c>
      <c r="I12" s="62" t="s">
        <v>397</v>
      </c>
      <c r="J12" s="62"/>
      <c r="K12" s="61">
        <v>420000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43"/>
      <c r="X12" s="61">
        <v>3500000</v>
      </c>
      <c r="Y12" s="66"/>
      <c r="Z12" s="66">
        <f>+X12+SUM(K12:V12)</f>
        <v>3920000</v>
      </c>
      <c r="AA12" s="67"/>
      <c r="AD12" s="43"/>
    </row>
    <row r="13" spans="1:222" s="42" customFormat="1" ht="26.25" customHeight="1" x14ac:dyDescent="0.25">
      <c r="A13" s="62" t="s">
        <v>55</v>
      </c>
      <c r="B13" s="63">
        <v>44983</v>
      </c>
      <c r="C13" s="59" t="s">
        <v>56</v>
      </c>
      <c r="D13" s="64" t="s">
        <v>57</v>
      </c>
      <c r="E13" s="62"/>
      <c r="F13" s="64">
        <v>1</v>
      </c>
      <c r="G13" s="64"/>
      <c r="H13" s="65" t="s">
        <v>58</v>
      </c>
      <c r="I13" s="62"/>
      <c r="J13" s="62"/>
      <c r="K13" s="61"/>
      <c r="L13" s="61"/>
      <c r="M13" s="61"/>
      <c r="N13" s="61"/>
      <c r="O13" s="61">
        <v>130000</v>
      </c>
      <c r="P13" s="61">
        <v>200000</v>
      </c>
      <c r="Q13" s="61"/>
      <c r="R13" s="61"/>
      <c r="S13" s="61"/>
      <c r="T13" s="61"/>
      <c r="U13" s="61"/>
      <c r="V13" s="61"/>
      <c r="W13" s="43"/>
      <c r="X13" s="61">
        <v>6400000</v>
      </c>
      <c r="Y13" s="66"/>
      <c r="Z13" s="66">
        <f t="shared" ref="Z13:Z76" si="0">+X13+SUM(K13:V13)</f>
        <v>6730000</v>
      </c>
      <c r="AA13" s="67"/>
      <c r="AD13" s="43"/>
    </row>
    <row r="14" spans="1:222" s="42" customFormat="1" ht="26.25" customHeight="1" x14ac:dyDescent="0.25">
      <c r="A14" s="62" t="s">
        <v>59</v>
      </c>
      <c r="B14" s="63">
        <v>44983</v>
      </c>
      <c r="C14" s="59" t="s">
        <v>60</v>
      </c>
      <c r="D14" s="64" t="s">
        <v>61</v>
      </c>
      <c r="E14" s="62"/>
      <c r="F14" s="64">
        <v>1</v>
      </c>
      <c r="G14" s="64"/>
      <c r="H14" s="65" t="s">
        <v>62</v>
      </c>
      <c r="I14" s="62"/>
      <c r="J14" s="62"/>
      <c r="K14" s="61"/>
      <c r="L14" s="61"/>
      <c r="M14" s="61"/>
      <c r="N14" s="61"/>
      <c r="O14" s="61">
        <v>130000</v>
      </c>
      <c r="P14" s="61">
        <v>210000</v>
      </c>
      <c r="Q14" s="61"/>
      <c r="R14" s="61"/>
      <c r="S14" s="61"/>
      <c r="T14" s="61">
        <v>100000</v>
      </c>
      <c r="U14" s="61"/>
      <c r="V14" s="61"/>
      <c r="W14" s="43"/>
      <c r="X14" s="61">
        <v>7700000</v>
      </c>
      <c r="Y14" s="66"/>
      <c r="Z14" s="66">
        <f t="shared" si="0"/>
        <v>8140000</v>
      </c>
      <c r="AA14" s="67"/>
      <c r="AD14" s="43"/>
    </row>
    <row r="15" spans="1:222" s="42" customFormat="1" ht="26.25" customHeight="1" x14ac:dyDescent="0.25">
      <c r="A15" s="62" t="s">
        <v>63</v>
      </c>
      <c r="B15" s="63">
        <v>44984</v>
      </c>
      <c r="C15" s="59" t="s">
        <v>64</v>
      </c>
      <c r="D15" s="64" t="s">
        <v>65</v>
      </c>
      <c r="E15" s="62"/>
      <c r="F15" s="64"/>
      <c r="G15" s="64">
        <v>1</v>
      </c>
      <c r="H15" s="65" t="s">
        <v>66</v>
      </c>
      <c r="I15" s="62"/>
      <c r="J15" s="62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43"/>
      <c r="X15" s="61">
        <v>3700000</v>
      </c>
      <c r="Y15" s="66"/>
      <c r="Z15" s="66">
        <f t="shared" si="0"/>
        <v>3700000</v>
      </c>
      <c r="AA15" s="67"/>
      <c r="AD15" s="43"/>
    </row>
    <row r="16" spans="1:222" s="42" customFormat="1" ht="26.25" customHeight="1" x14ac:dyDescent="0.25">
      <c r="A16" s="62" t="s">
        <v>67</v>
      </c>
      <c r="B16" s="63">
        <v>44984</v>
      </c>
      <c r="C16" s="59" t="s">
        <v>68</v>
      </c>
      <c r="D16" s="64" t="s">
        <v>69</v>
      </c>
      <c r="E16" s="62"/>
      <c r="F16" s="64">
        <v>1</v>
      </c>
      <c r="G16" s="64"/>
      <c r="H16" s="65" t="s">
        <v>70</v>
      </c>
      <c r="I16" s="62"/>
      <c r="J16" s="62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43"/>
      <c r="X16" s="61">
        <v>3000000</v>
      </c>
      <c r="Y16" s="66"/>
      <c r="Z16" s="66">
        <f t="shared" si="0"/>
        <v>3000000</v>
      </c>
      <c r="AA16" s="67"/>
      <c r="AD16" s="43"/>
    </row>
    <row r="17" spans="1:30" s="42" customFormat="1" ht="26.25" customHeight="1" x14ac:dyDescent="0.25">
      <c r="A17" s="62" t="s">
        <v>71</v>
      </c>
      <c r="B17" s="63">
        <v>44984</v>
      </c>
      <c r="C17" s="59" t="s">
        <v>72</v>
      </c>
      <c r="D17" s="64" t="s">
        <v>73</v>
      </c>
      <c r="E17" s="62"/>
      <c r="F17" s="64"/>
      <c r="G17" s="64">
        <v>1</v>
      </c>
      <c r="H17" s="65" t="s">
        <v>74</v>
      </c>
      <c r="I17" s="62"/>
      <c r="J17" s="62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43"/>
      <c r="X17" s="61">
        <v>4100000</v>
      </c>
      <c r="Y17" s="66"/>
      <c r="Z17" s="66">
        <f t="shared" si="0"/>
        <v>4100000</v>
      </c>
      <c r="AA17" s="67"/>
      <c r="AD17" s="43"/>
    </row>
    <row r="18" spans="1:30" s="42" customFormat="1" ht="26.25" customHeight="1" x14ac:dyDescent="0.25">
      <c r="A18" s="62" t="s">
        <v>75</v>
      </c>
      <c r="B18" s="63">
        <v>44984</v>
      </c>
      <c r="C18" s="59" t="s">
        <v>76</v>
      </c>
      <c r="D18" s="62" t="s">
        <v>77</v>
      </c>
      <c r="E18" s="62"/>
      <c r="F18" s="64"/>
      <c r="G18" s="64">
        <v>1</v>
      </c>
      <c r="H18" s="65" t="s">
        <v>78</v>
      </c>
      <c r="I18" s="62"/>
      <c r="J18" s="62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43">
        <v>0.7</v>
      </c>
      <c r="X18" s="61">
        <v>2520000</v>
      </c>
      <c r="Y18" s="66"/>
      <c r="Z18" s="66">
        <f t="shared" si="0"/>
        <v>2520000</v>
      </c>
      <c r="AA18" s="67"/>
      <c r="AD18" s="43">
        <v>0.7</v>
      </c>
    </row>
    <row r="19" spans="1:30" s="42" customFormat="1" ht="26.25" customHeight="1" x14ac:dyDescent="0.25">
      <c r="A19" s="62" t="s">
        <v>79</v>
      </c>
      <c r="B19" s="63">
        <v>44984</v>
      </c>
      <c r="C19" s="59" t="s">
        <v>80</v>
      </c>
      <c r="D19" s="64" t="s">
        <v>81</v>
      </c>
      <c r="E19" s="62"/>
      <c r="F19" s="64">
        <v>1</v>
      </c>
      <c r="G19" s="64"/>
      <c r="H19" s="65" t="s">
        <v>82</v>
      </c>
      <c r="I19" s="62"/>
      <c r="J19" s="62"/>
      <c r="K19" s="61"/>
      <c r="L19" s="61"/>
      <c r="M19" s="61"/>
      <c r="N19" s="61"/>
      <c r="O19" s="61">
        <v>130000</v>
      </c>
      <c r="P19" s="61">
        <v>250000</v>
      </c>
      <c r="Q19" s="61"/>
      <c r="R19" s="61"/>
      <c r="S19" s="61"/>
      <c r="T19" s="61">
        <v>50000</v>
      </c>
      <c r="U19" s="61"/>
      <c r="V19" s="61"/>
      <c r="W19" s="43">
        <v>0.7</v>
      </c>
      <c r="X19" s="61">
        <v>3080000</v>
      </c>
      <c r="Y19" s="66"/>
      <c r="Z19" s="66">
        <f t="shared" si="0"/>
        <v>3510000</v>
      </c>
      <c r="AA19" s="67"/>
      <c r="AD19" s="43">
        <v>0.7</v>
      </c>
    </row>
    <row r="20" spans="1:30" s="42" customFormat="1" ht="26.25" customHeight="1" x14ac:dyDescent="0.25">
      <c r="A20" s="62" t="s">
        <v>83</v>
      </c>
      <c r="B20" s="63">
        <v>44985</v>
      </c>
      <c r="C20" s="59" t="s">
        <v>84</v>
      </c>
      <c r="D20" s="64" t="s">
        <v>85</v>
      </c>
      <c r="E20" s="62"/>
      <c r="F20" s="64">
        <v>1</v>
      </c>
      <c r="G20" s="64"/>
      <c r="H20" s="65" t="s">
        <v>86</v>
      </c>
      <c r="I20" s="62" t="s">
        <v>494</v>
      </c>
      <c r="J20" s="62" t="s">
        <v>671</v>
      </c>
      <c r="K20" s="61">
        <v>400000</v>
      </c>
      <c r="L20" s="61"/>
      <c r="M20" s="61">
        <v>132000</v>
      </c>
      <c r="N20" s="61"/>
      <c r="O20" s="61">
        <v>130000</v>
      </c>
      <c r="P20" s="61"/>
      <c r="Q20" s="61"/>
      <c r="R20" s="61"/>
      <c r="S20" s="61"/>
      <c r="T20" s="61"/>
      <c r="U20" s="61"/>
      <c r="V20" s="61"/>
      <c r="W20" s="43"/>
      <c r="X20" s="61">
        <v>5900000</v>
      </c>
      <c r="Y20" s="66"/>
      <c r="Z20" s="66">
        <f t="shared" si="0"/>
        <v>6562000</v>
      </c>
      <c r="AA20" s="67"/>
      <c r="AD20" s="43"/>
    </row>
    <row r="21" spans="1:30" s="42" customFormat="1" ht="26.25" customHeight="1" x14ac:dyDescent="0.25">
      <c r="A21" s="62" t="s">
        <v>88</v>
      </c>
      <c r="B21" s="63">
        <v>44985</v>
      </c>
      <c r="C21" s="59" t="s">
        <v>84</v>
      </c>
      <c r="D21" s="64" t="s">
        <v>89</v>
      </c>
      <c r="E21" s="62"/>
      <c r="F21" s="64">
        <v>1</v>
      </c>
      <c r="G21" s="64"/>
      <c r="H21" s="65" t="s">
        <v>86</v>
      </c>
      <c r="I21" s="62"/>
      <c r="J21" s="62"/>
      <c r="K21" s="61"/>
      <c r="L21" s="61"/>
      <c r="M21" s="61">
        <v>132000</v>
      </c>
      <c r="N21" s="61"/>
      <c r="O21" s="61">
        <v>130000</v>
      </c>
      <c r="P21" s="61"/>
      <c r="Q21" s="61"/>
      <c r="R21" s="61"/>
      <c r="S21" s="61"/>
      <c r="T21" s="61"/>
      <c r="U21" s="61"/>
      <c r="V21" s="61"/>
      <c r="W21" s="43"/>
      <c r="X21" s="61">
        <v>5900000</v>
      </c>
      <c r="Y21" s="66"/>
      <c r="Z21" s="66">
        <f t="shared" si="0"/>
        <v>6162000</v>
      </c>
      <c r="AA21" s="67"/>
      <c r="AD21" s="43"/>
    </row>
    <row r="22" spans="1:30" s="42" customFormat="1" ht="26.25" customHeight="1" x14ac:dyDescent="0.25">
      <c r="A22" s="62" t="s">
        <v>90</v>
      </c>
      <c r="B22" s="63">
        <v>44985</v>
      </c>
      <c r="C22" s="59" t="s">
        <v>91</v>
      </c>
      <c r="D22" s="64" t="s">
        <v>92</v>
      </c>
      <c r="E22" s="62"/>
      <c r="F22" s="64"/>
      <c r="G22" s="64">
        <v>1</v>
      </c>
      <c r="H22" s="65" t="s">
        <v>93</v>
      </c>
      <c r="I22" s="62"/>
      <c r="J22" s="62"/>
      <c r="K22" s="61"/>
      <c r="L22" s="61"/>
      <c r="M22" s="61"/>
      <c r="N22" s="61"/>
      <c r="O22" s="61">
        <v>130000</v>
      </c>
      <c r="P22" s="61"/>
      <c r="Q22" s="61"/>
      <c r="R22" s="61"/>
      <c r="S22" s="61"/>
      <c r="T22" s="61"/>
      <c r="U22" s="61"/>
      <c r="V22" s="61"/>
      <c r="W22" s="43"/>
      <c r="X22" s="61">
        <v>6700000</v>
      </c>
      <c r="Y22" s="66"/>
      <c r="Z22" s="66">
        <f t="shared" si="0"/>
        <v>6830000</v>
      </c>
      <c r="AA22" s="67"/>
      <c r="AD22" s="43"/>
    </row>
    <row r="23" spans="1:30" s="42" customFormat="1" ht="26.25" customHeight="1" x14ac:dyDescent="0.25">
      <c r="A23" s="62" t="s">
        <v>94</v>
      </c>
      <c r="B23" s="63">
        <v>44985</v>
      </c>
      <c r="C23" s="59" t="s">
        <v>95</v>
      </c>
      <c r="D23" s="62" t="s">
        <v>96</v>
      </c>
      <c r="E23" s="62"/>
      <c r="F23" s="64">
        <v>1</v>
      </c>
      <c r="G23" s="64"/>
      <c r="H23" s="65" t="s">
        <v>97</v>
      </c>
      <c r="I23" s="62"/>
      <c r="J23" s="62" t="s">
        <v>98</v>
      </c>
      <c r="K23" s="61"/>
      <c r="L23" s="61">
        <v>363000</v>
      </c>
      <c r="M23" s="61"/>
      <c r="N23" s="61"/>
      <c r="O23" s="61">
        <v>130000</v>
      </c>
      <c r="P23" s="61">
        <v>50000</v>
      </c>
      <c r="Q23" s="61"/>
      <c r="R23" s="61"/>
      <c r="S23" s="61"/>
      <c r="T23" s="61"/>
      <c r="U23" s="61"/>
      <c r="V23" s="61"/>
      <c r="W23" s="43">
        <v>0.7</v>
      </c>
      <c r="X23" s="61">
        <v>3080000</v>
      </c>
      <c r="Y23" s="66"/>
      <c r="Z23" s="66">
        <f t="shared" si="0"/>
        <v>3623000</v>
      </c>
      <c r="AA23" s="67"/>
      <c r="AD23" s="43">
        <v>0.7</v>
      </c>
    </row>
    <row r="24" spans="1:30" s="42" customFormat="1" ht="26.25" customHeight="1" x14ac:dyDescent="0.25">
      <c r="A24" s="62" t="s">
        <v>99</v>
      </c>
      <c r="B24" s="63">
        <v>44986</v>
      </c>
      <c r="C24" s="59" t="s">
        <v>91</v>
      </c>
      <c r="D24" s="62" t="s">
        <v>100</v>
      </c>
      <c r="E24" s="62"/>
      <c r="F24" s="64"/>
      <c r="G24" s="64">
        <v>1</v>
      </c>
      <c r="H24" s="65" t="s">
        <v>101</v>
      </c>
      <c r="I24" s="62"/>
      <c r="J24" s="62"/>
      <c r="K24" s="61"/>
      <c r="L24" s="61"/>
      <c r="M24" s="61"/>
      <c r="N24" s="61"/>
      <c r="O24" s="61">
        <v>130000</v>
      </c>
      <c r="P24" s="61"/>
      <c r="Q24" s="61"/>
      <c r="R24" s="61"/>
      <c r="S24" s="61"/>
      <c r="T24" s="61"/>
      <c r="U24" s="61"/>
      <c r="V24" s="61"/>
      <c r="W24" s="43"/>
      <c r="X24" s="61">
        <v>5200000</v>
      </c>
      <c r="Y24" s="66"/>
      <c r="Z24" s="66">
        <f t="shared" si="0"/>
        <v>5330000</v>
      </c>
      <c r="AA24" s="67"/>
      <c r="AD24" s="43"/>
    </row>
    <row r="25" spans="1:30" s="42" customFormat="1" ht="26.25" customHeight="1" x14ac:dyDescent="0.25">
      <c r="A25" s="62" t="s">
        <v>102</v>
      </c>
      <c r="B25" s="63">
        <v>44986</v>
      </c>
      <c r="C25" s="59" t="s">
        <v>103</v>
      </c>
      <c r="D25" s="64" t="s">
        <v>104</v>
      </c>
      <c r="E25" s="62"/>
      <c r="F25" s="64">
        <v>1</v>
      </c>
      <c r="G25" s="64"/>
      <c r="H25" s="65" t="s">
        <v>105</v>
      </c>
      <c r="I25" s="62" t="s">
        <v>397</v>
      </c>
      <c r="J25" s="62"/>
      <c r="K25" s="61">
        <v>280000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43"/>
      <c r="X25" s="61">
        <v>3400000</v>
      </c>
      <c r="Y25" s="66"/>
      <c r="Z25" s="66">
        <f t="shared" si="0"/>
        <v>3680000</v>
      </c>
      <c r="AA25" s="67"/>
      <c r="AD25" s="43"/>
    </row>
    <row r="26" spans="1:30" s="42" customFormat="1" ht="26.25" customHeight="1" x14ac:dyDescent="0.25">
      <c r="A26" s="62" t="s">
        <v>106</v>
      </c>
      <c r="B26" s="63">
        <v>44986</v>
      </c>
      <c r="C26" s="59" t="s">
        <v>107</v>
      </c>
      <c r="D26" s="64" t="s">
        <v>108</v>
      </c>
      <c r="E26" s="62"/>
      <c r="F26" s="64">
        <v>1</v>
      </c>
      <c r="G26" s="64"/>
      <c r="H26" s="65" t="s">
        <v>109</v>
      </c>
      <c r="I26" s="62" t="s">
        <v>461</v>
      </c>
      <c r="J26" s="62"/>
      <c r="K26" s="61">
        <v>410000</v>
      </c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43"/>
      <c r="X26" s="61">
        <v>3900000</v>
      </c>
      <c r="Y26" s="66"/>
      <c r="Z26" s="66">
        <f t="shared" si="0"/>
        <v>4310000</v>
      </c>
      <c r="AA26" s="67"/>
      <c r="AD26" s="43"/>
    </row>
    <row r="27" spans="1:30" s="42" customFormat="1" ht="26.25" customHeight="1" x14ac:dyDescent="0.25">
      <c r="A27" s="62" t="s">
        <v>110</v>
      </c>
      <c r="B27" s="63">
        <v>44986</v>
      </c>
      <c r="C27" s="59" t="s">
        <v>111</v>
      </c>
      <c r="D27" s="64" t="s">
        <v>112</v>
      </c>
      <c r="E27" s="62"/>
      <c r="F27" s="64">
        <v>1</v>
      </c>
      <c r="G27" s="64"/>
      <c r="H27" s="65" t="s">
        <v>113</v>
      </c>
      <c r="I27" s="62"/>
      <c r="J27" s="62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43">
        <v>0.7</v>
      </c>
      <c r="X27" s="61">
        <v>2310000</v>
      </c>
      <c r="Y27" s="66"/>
      <c r="Z27" s="66">
        <f t="shared" si="0"/>
        <v>2310000</v>
      </c>
      <c r="AA27" s="67"/>
      <c r="AD27" s="43">
        <v>0.7</v>
      </c>
    </row>
    <row r="28" spans="1:30" s="42" customFormat="1" ht="26.25" customHeight="1" x14ac:dyDescent="0.25">
      <c r="A28" s="62" t="s">
        <v>114</v>
      </c>
      <c r="B28" s="63">
        <v>44986</v>
      </c>
      <c r="C28" s="59" t="s">
        <v>107</v>
      </c>
      <c r="D28" s="64" t="s">
        <v>115</v>
      </c>
      <c r="E28" s="62"/>
      <c r="F28" s="64">
        <v>1</v>
      </c>
      <c r="G28" s="64"/>
      <c r="H28" s="65" t="s">
        <v>116</v>
      </c>
      <c r="I28" s="62" t="s">
        <v>461</v>
      </c>
      <c r="J28" s="62"/>
      <c r="K28" s="61">
        <v>410000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43"/>
      <c r="X28" s="61">
        <v>3200000</v>
      </c>
      <c r="Y28" s="66"/>
      <c r="Z28" s="66">
        <f t="shared" si="0"/>
        <v>3610000</v>
      </c>
      <c r="AA28" s="67"/>
      <c r="AD28" s="43"/>
    </row>
    <row r="29" spans="1:30" s="42" customFormat="1" ht="26.25" customHeight="1" x14ac:dyDescent="0.25">
      <c r="A29" s="62" t="s">
        <v>117</v>
      </c>
      <c r="B29" s="63">
        <v>44986</v>
      </c>
      <c r="C29" s="59" t="s">
        <v>107</v>
      </c>
      <c r="D29" s="64" t="s">
        <v>118</v>
      </c>
      <c r="E29" s="62"/>
      <c r="F29" s="64">
        <v>1</v>
      </c>
      <c r="G29" s="64"/>
      <c r="H29" s="65" t="s">
        <v>116</v>
      </c>
      <c r="I29" s="62" t="s">
        <v>461</v>
      </c>
      <c r="J29" s="62"/>
      <c r="K29" s="61">
        <v>410000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43"/>
      <c r="X29" s="61">
        <v>3200000</v>
      </c>
      <c r="Y29" s="66"/>
      <c r="Z29" s="66">
        <f t="shared" si="0"/>
        <v>3610000</v>
      </c>
      <c r="AA29" s="67"/>
      <c r="AD29" s="43"/>
    </row>
    <row r="30" spans="1:30" s="42" customFormat="1" ht="26.25" customHeight="1" x14ac:dyDescent="0.25">
      <c r="A30" s="62" t="s">
        <v>119</v>
      </c>
      <c r="B30" s="63">
        <v>44986</v>
      </c>
      <c r="C30" s="59" t="s">
        <v>91</v>
      </c>
      <c r="D30" s="64" t="s">
        <v>120</v>
      </c>
      <c r="E30" s="62"/>
      <c r="F30" s="64"/>
      <c r="G30" s="64">
        <v>1</v>
      </c>
      <c r="H30" s="65" t="s">
        <v>101</v>
      </c>
      <c r="I30" s="62"/>
      <c r="J30" s="62"/>
      <c r="K30" s="61"/>
      <c r="L30" s="61"/>
      <c r="M30" s="61"/>
      <c r="N30" s="61"/>
      <c r="O30" s="61">
        <v>130000</v>
      </c>
      <c r="P30" s="61"/>
      <c r="Q30" s="61"/>
      <c r="R30" s="61"/>
      <c r="S30" s="61"/>
      <c r="T30" s="61"/>
      <c r="U30" s="61"/>
      <c r="V30" s="61"/>
      <c r="W30" s="43"/>
      <c r="X30" s="61">
        <v>6700000</v>
      </c>
      <c r="Y30" s="66"/>
      <c r="Z30" s="66">
        <f t="shared" si="0"/>
        <v>6830000</v>
      </c>
      <c r="AA30" s="67"/>
      <c r="AD30" s="43"/>
    </row>
    <row r="31" spans="1:30" s="42" customFormat="1" ht="26.25" customHeight="1" x14ac:dyDescent="0.25">
      <c r="A31" s="62" t="s">
        <v>121</v>
      </c>
      <c r="B31" s="63">
        <v>44986</v>
      </c>
      <c r="C31" s="59" t="s">
        <v>122</v>
      </c>
      <c r="D31" s="64" t="s">
        <v>123</v>
      </c>
      <c r="E31" s="62"/>
      <c r="F31" s="64">
        <v>1</v>
      </c>
      <c r="G31" s="64"/>
      <c r="H31" s="65" t="s">
        <v>124</v>
      </c>
      <c r="I31" s="62" t="s">
        <v>397</v>
      </c>
      <c r="J31" s="62"/>
      <c r="K31" s="61">
        <v>280000</v>
      </c>
      <c r="L31" s="61"/>
      <c r="M31" s="61"/>
      <c r="N31" s="61"/>
      <c r="O31" s="61"/>
      <c r="P31" s="61"/>
      <c r="Q31" s="61"/>
      <c r="R31" s="61"/>
      <c r="S31" s="61">
        <v>1000000</v>
      </c>
      <c r="T31" s="61"/>
      <c r="U31" s="61"/>
      <c r="V31" s="61"/>
      <c r="W31" s="43"/>
      <c r="X31" s="61">
        <v>2600000</v>
      </c>
      <c r="Y31" s="66"/>
      <c r="Z31" s="66">
        <f t="shared" si="0"/>
        <v>3880000</v>
      </c>
      <c r="AA31" s="67"/>
      <c r="AD31" s="43"/>
    </row>
    <row r="32" spans="1:30" s="42" customFormat="1" ht="26.25" customHeight="1" x14ac:dyDescent="0.25">
      <c r="A32" s="62" t="s">
        <v>125</v>
      </c>
      <c r="B32" s="63">
        <v>44987</v>
      </c>
      <c r="C32" s="59" t="s">
        <v>91</v>
      </c>
      <c r="D32" s="64" t="s">
        <v>126</v>
      </c>
      <c r="E32" s="62"/>
      <c r="F32" s="64"/>
      <c r="G32" s="64">
        <v>1</v>
      </c>
      <c r="H32" s="65" t="s">
        <v>93</v>
      </c>
      <c r="I32" s="62" t="s">
        <v>127</v>
      </c>
      <c r="J32" s="62" t="s">
        <v>128</v>
      </c>
      <c r="K32" s="61">
        <v>520000</v>
      </c>
      <c r="L32" s="61"/>
      <c r="M32" s="61"/>
      <c r="N32" s="61"/>
      <c r="O32" s="61">
        <v>130000</v>
      </c>
      <c r="P32" s="61"/>
      <c r="Q32" s="61">
        <v>300000</v>
      </c>
      <c r="R32" s="61"/>
      <c r="S32" s="61"/>
      <c r="T32" s="61"/>
      <c r="U32" s="61"/>
      <c r="V32" s="61"/>
      <c r="W32" s="43"/>
      <c r="X32" s="61">
        <v>6700000</v>
      </c>
      <c r="Y32" s="66"/>
      <c r="Z32" s="66">
        <f t="shared" si="0"/>
        <v>7650000</v>
      </c>
      <c r="AA32" s="67"/>
      <c r="AD32" s="43"/>
    </row>
    <row r="33" spans="1:30" s="42" customFormat="1" ht="26.25" customHeight="1" x14ac:dyDescent="0.25">
      <c r="A33" s="62" t="s">
        <v>129</v>
      </c>
      <c r="B33" s="63">
        <v>44987</v>
      </c>
      <c r="C33" s="59" t="s">
        <v>91</v>
      </c>
      <c r="D33" s="64" t="s">
        <v>130</v>
      </c>
      <c r="E33" s="62"/>
      <c r="F33" s="64"/>
      <c r="G33" s="64">
        <v>1</v>
      </c>
      <c r="H33" s="65" t="s">
        <v>93</v>
      </c>
      <c r="I33" s="62" t="s">
        <v>127</v>
      </c>
      <c r="J33" s="62" t="s">
        <v>128</v>
      </c>
      <c r="K33" s="61">
        <v>520000</v>
      </c>
      <c r="L33" s="61"/>
      <c r="M33" s="61"/>
      <c r="N33" s="61"/>
      <c r="O33" s="61">
        <v>130000</v>
      </c>
      <c r="P33" s="61"/>
      <c r="Q33" s="61">
        <v>300000</v>
      </c>
      <c r="R33" s="61"/>
      <c r="S33" s="61"/>
      <c r="T33" s="61"/>
      <c r="U33" s="61"/>
      <c r="V33" s="61"/>
      <c r="W33" s="43"/>
      <c r="X33" s="61">
        <v>6700000</v>
      </c>
      <c r="Y33" s="66"/>
      <c r="Z33" s="66">
        <f t="shared" si="0"/>
        <v>7650000</v>
      </c>
      <c r="AA33" s="67"/>
      <c r="AD33" s="43"/>
    </row>
    <row r="34" spans="1:30" s="42" customFormat="1" ht="26.25" customHeight="1" x14ac:dyDescent="0.25">
      <c r="A34" s="62" t="s">
        <v>131</v>
      </c>
      <c r="B34" s="63">
        <v>44987</v>
      </c>
      <c r="C34" s="59" t="s">
        <v>132</v>
      </c>
      <c r="D34" s="64" t="s">
        <v>133</v>
      </c>
      <c r="E34" s="62"/>
      <c r="F34" s="64"/>
      <c r="G34" s="64">
        <v>1</v>
      </c>
      <c r="H34" s="65" t="s">
        <v>134</v>
      </c>
      <c r="I34" s="62"/>
      <c r="J34" s="62"/>
      <c r="K34" s="61"/>
      <c r="L34" s="61"/>
      <c r="M34" s="61"/>
      <c r="N34" s="61"/>
      <c r="O34" s="61">
        <v>130000</v>
      </c>
      <c r="P34" s="61"/>
      <c r="Q34" s="64"/>
      <c r="R34" s="61"/>
      <c r="S34" s="61"/>
      <c r="T34" s="61"/>
      <c r="U34" s="61"/>
      <c r="V34" s="61"/>
      <c r="W34" s="43"/>
      <c r="X34" s="61">
        <v>6200000</v>
      </c>
      <c r="Y34" s="66"/>
      <c r="Z34" s="66">
        <f t="shared" si="0"/>
        <v>6330000</v>
      </c>
      <c r="AA34" s="67"/>
      <c r="AD34" s="43" t="s">
        <v>135</v>
      </c>
    </row>
    <row r="35" spans="1:30" s="42" customFormat="1" ht="26.25" customHeight="1" x14ac:dyDescent="0.25">
      <c r="A35" s="62" t="s">
        <v>136</v>
      </c>
      <c r="B35" s="63">
        <v>44987</v>
      </c>
      <c r="C35" s="59" t="s">
        <v>137</v>
      </c>
      <c r="D35" s="64" t="s">
        <v>138</v>
      </c>
      <c r="E35" s="62"/>
      <c r="F35" s="64"/>
      <c r="G35" s="64">
        <v>1</v>
      </c>
      <c r="H35" s="65" t="s">
        <v>139</v>
      </c>
      <c r="I35" s="62"/>
      <c r="J35" s="62"/>
      <c r="K35" s="61"/>
      <c r="L35" s="61"/>
      <c r="M35" s="61"/>
      <c r="N35" s="61"/>
      <c r="O35" s="61"/>
      <c r="P35" s="61"/>
      <c r="Q35" s="64"/>
      <c r="R35" s="61"/>
      <c r="S35" s="61"/>
      <c r="T35" s="61"/>
      <c r="U35" s="61"/>
      <c r="V35" s="61"/>
      <c r="W35" s="43"/>
      <c r="X35" s="61">
        <v>5300000</v>
      </c>
      <c r="Y35" s="66"/>
      <c r="Z35" s="66">
        <f t="shared" si="0"/>
        <v>5300000</v>
      </c>
      <c r="AA35" s="67"/>
      <c r="AD35" s="43"/>
    </row>
    <row r="36" spans="1:30" s="42" customFormat="1" ht="26.25" customHeight="1" x14ac:dyDescent="0.25">
      <c r="A36" s="62" t="s">
        <v>140</v>
      </c>
      <c r="B36" s="63">
        <v>44987</v>
      </c>
      <c r="C36" s="59" t="s">
        <v>64</v>
      </c>
      <c r="D36" s="64" t="s">
        <v>141</v>
      </c>
      <c r="E36" s="62"/>
      <c r="F36" s="64"/>
      <c r="G36" s="64">
        <v>1</v>
      </c>
      <c r="H36" s="65" t="s">
        <v>66</v>
      </c>
      <c r="I36" s="62"/>
      <c r="J36" s="62"/>
      <c r="K36" s="61"/>
      <c r="L36" s="61"/>
      <c r="M36" s="61"/>
      <c r="N36" s="61"/>
      <c r="O36" s="61"/>
      <c r="P36" s="61"/>
      <c r="Q36" s="64"/>
      <c r="R36" s="61"/>
      <c r="S36" s="61"/>
      <c r="T36" s="61"/>
      <c r="U36" s="61"/>
      <c r="V36" s="61"/>
      <c r="W36" s="43"/>
      <c r="X36" s="61">
        <v>3700000</v>
      </c>
      <c r="Y36" s="66"/>
      <c r="Z36" s="66">
        <f t="shared" si="0"/>
        <v>3700000</v>
      </c>
      <c r="AA36" s="67"/>
      <c r="AD36" s="43"/>
    </row>
    <row r="37" spans="1:30" s="42" customFormat="1" ht="26.25" customHeight="1" x14ac:dyDescent="0.25">
      <c r="A37" s="62" t="s">
        <v>142</v>
      </c>
      <c r="B37" s="63">
        <v>44987</v>
      </c>
      <c r="C37" s="59" t="s">
        <v>143</v>
      </c>
      <c r="D37" s="64" t="s">
        <v>144</v>
      </c>
      <c r="E37" s="62"/>
      <c r="F37" s="64"/>
      <c r="G37" s="64">
        <v>1</v>
      </c>
      <c r="H37" s="65" t="s">
        <v>113</v>
      </c>
      <c r="I37" s="62"/>
      <c r="J37" s="62" t="s">
        <v>98</v>
      </c>
      <c r="K37" s="61"/>
      <c r="L37" s="61">
        <v>605000</v>
      </c>
      <c r="M37" s="61"/>
      <c r="N37" s="61"/>
      <c r="O37" s="61"/>
      <c r="P37" s="61"/>
      <c r="Q37" s="64"/>
      <c r="R37" s="61"/>
      <c r="S37" s="61"/>
      <c r="T37" s="61"/>
      <c r="U37" s="61"/>
      <c r="V37" s="61"/>
      <c r="W37" s="43">
        <v>0.75</v>
      </c>
      <c r="X37" s="61">
        <v>2625000</v>
      </c>
      <c r="Y37" s="66"/>
      <c r="Z37" s="66">
        <f t="shared" si="0"/>
        <v>3230000</v>
      </c>
      <c r="AA37" s="67"/>
      <c r="AD37" s="43">
        <v>0.75</v>
      </c>
    </row>
    <row r="38" spans="1:30" s="42" customFormat="1" ht="26.25" customHeight="1" x14ac:dyDescent="0.25">
      <c r="A38" s="62" t="s">
        <v>145</v>
      </c>
      <c r="B38" s="63">
        <v>44987</v>
      </c>
      <c r="C38" s="59" t="s">
        <v>146</v>
      </c>
      <c r="D38" s="64" t="s">
        <v>147</v>
      </c>
      <c r="E38" s="62"/>
      <c r="F38" s="64"/>
      <c r="G38" s="64">
        <v>1</v>
      </c>
      <c r="H38" s="65" t="s">
        <v>148</v>
      </c>
      <c r="I38" s="62"/>
      <c r="J38" s="62"/>
      <c r="K38" s="61"/>
      <c r="L38" s="61"/>
      <c r="M38" s="61"/>
      <c r="N38" s="61"/>
      <c r="O38" s="61"/>
      <c r="P38" s="61"/>
      <c r="Q38" s="64"/>
      <c r="R38" s="61"/>
      <c r="S38" s="61"/>
      <c r="T38" s="61"/>
      <c r="U38" s="61"/>
      <c r="V38" s="61"/>
      <c r="W38" s="43">
        <v>0.7</v>
      </c>
      <c r="X38" s="61">
        <v>2100000</v>
      </c>
      <c r="Y38" s="66"/>
      <c r="Z38" s="66">
        <f t="shared" si="0"/>
        <v>2100000</v>
      </c>
      <c r="AA38" s="67"/>
      <c r="AD38" s="43">
        <v>0.7</v>
      </c>
    </row>
    <row r="39" spans="1:30" s="42" customFormat="1" ht="26.25" customHeight="1" x14ac:dyDescent="0.25">
      <c r="A39" s="62" t="s">
        <v>149</v>
      </c>
      <c r="B39" s="63">
        <v>44988</v>
      </c>
      <c r="C39" s="59" t="s">
        <v>64</v>
      </c>
      <c r="D39" s="64" t="s">
        <v>150</v>
      </c>
      <c r="E39" s="62"/>
      <c r="F39" s="64"/>
      <c r="G39" s="64">
        <v>1</v>
      </c>
      <c r="H39" s="65" t="s">
        <v>66</v>
      </c>
      <c r="I39" s="62" t="s">
        <v>151</v>
      </c>
      <c r="J39" s="62" t="s">
        <v>151</v>
      </c>
      <c r="K39" s="61">
        <v>397222</v>
      </c>
      <c r="L39" s="61">
        <v>615000</v>
      </c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43"/>
      <c r="X39" s="61">
        <v>3700000</v>
      </c>
      <c r="Y39" s="66"/>
      <c r="Z39" s="66">
        <f t="shared" si="0"/>
        <v>4712222</v>
      </c>
      <c r="AA39" s="67"/>
      <c r="AD39" s="43"/>
    </row>
    <row r="40" spans="1:30" s="42" customFormat="1" ht="26.25" customHeight="1" x14ac:dyDescent="0.25">
      <c r="A40" s="62" t="s">
        <v>152</v>
      </c>
      <c r="B40" s="63">
        <v>44988</v>
      </c>
      <c r="C40" s="59" t="s">
        <v>153</v>
      </c>
      <c r="D40" s="64" t="s">
        <v>154</v>
      </c>
      <c r="E40" s="62"/>
      <c r="F40" s="64"/>
      <c r="G40" s="64">
        <v>1</v>
      </c>
      <c r="H40" s="65" t="s">
        <v>155</v>
      </c>
      <c r="I40" s="62"/>
      <c r="J40" s="62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43"/>
      <c r="X40" s="61">
        <v>6000000</v>
      </c>
      <c r="Y40" s="66"/>
      <c r="Z40" s="66">
        <f t="shared" si="0"/>
        <v>6000000</v>
      </c>
      <c r="AA40" s="67"/>
      <c r="AD40" s="43"/>
    </row>
    <row r="41" spans="1:30" s="42" customFormat="1" ht="26.25" customHeight="1" x14ac:dyDescent="0.25">
      <c r="A41" s="62" t="s">
        <v>156</v>
      </c>
      <c r="B41" s="63">
        <v>44988</v>
      </c>
      <c r="C41" s="59" t="s">
        <v>157</v>
      </c>
      <c r="D41" s="64" t="s">
        <v>158</v>
      </c>
      <c r="E41" s="62"/>
      <c r="F41" s="64">
        <v>1</v>
      </c>
      <c r="G41" s="64"/>
      <c r="H41" s="65" t="s">
        <v>159</v>
      </c>
      <c r="I41" s="62" t="s">
        <v>461</v>
      </c>
      <c r="J41" s="62"/>
      <c r="K41" s="61">
        <v>410000</v>
      </c>
      <c r="L41" s="61"/>
      <c r="M41" s="61"/>
      <c r="N41" s="61"/>
      <c r="O41" s="61">
        <v>130000</v>
      </c>
      <c r="P41" s="61">
        <v>230000</v>
      </c>
      <c r="Q41" s="61"/>
      <c r="R41" s="61"/>
      <c r="S41" s="61"/>
      <c r="T41" s="61"/>
      <c r="U41" s="61"/>
      <c r="V41" s="61"/>
      <c r="W41" s="43"/>
      <c r="X41" s="61">
        <v>4400000</v>
      </c>
      <c r="Y41" s="66"/>
      <c r="Z41" s="66">
        <f t="shared" si="0"/>
        <v>5170000</v>
      </c>
      <c r="AA41" s="67"/>
      <c r="AD41" s="43"/>
    </row>
    <row r="42" spans="1:30" s="42" customFormat="1" ht="26.25" customHeight="1" x14ac:dyDescent="0.25">
      <c r="A42" s="62" t="s">
        <v>160</v>
      </c>
      <c r="B42" s="63">
        <v>44988</v>
      </c>
      <c r="C42" s="59" t="s">
        <v>161</v>
      </c>
      <c r="D42" s="64" t="s">
        <v>162</v>
      </c>
      <c r="E42" s="62"/>
      <c r="F42" s="64">
        <v>1</v>
      </c>
      <c r="G42" s="64"/>
      <c r="H42" s="65" t="s">
        <v>163</v>
      </c>
      <c r="I42" s="62" t="s">
        <v>675</v>
      </c>
      <c r="J42" s="62" t="s">
        <v>674</v>
      </c>
      <c r="K42" s="61">
        <v>880000</v>
      </c>
      <c r="L42" s="61">
        <v>401500</v>
      </c>
      <c r="M42" s="61"/>
      <c r="N42" s="61"/>
      <c r="O42" s="61">
        <v>130000</v>
      </c>
      <c r="P42" s="61"/>
      <c r="Q42" s="61"/>
      <c r="R42" s="61"/>
      <c r="S42" s="61"/>
      <c r="T42" s="61"/>
      <c r="U42" s="61"/>
      <c r="V42" s="61"/>
      <c r="W42" s="43"/>
      <c r="X42" s="61">
        <v>6400000</v>
      </c>
      <c r="Y42" s="66"/>
      <c r="Z42" s="66">
        <f t="shared" si="0"/>
        <v>7811500</v>
      </c>
      <c r="AA42" s="67"/>
      <c r="AD42" s="43"/>
    </row>
    <row r="43" spans="1:30" s="42" customFormat="1" ht="26.25" customHeight="1" x14ac:dyDescent="0.25">
      <c r="A43" s="62" t="s">
        <v>164</v>
      </c>
      <c r="B43" s="63">
        <v>44988</v>
      </c>
      <c r="C43" s="59" t="s">
        <v>161</v>
      </c>
      <c r="D43" s="64" t="s">
        <v>165</v>
      </c>
      <c r="E43" s="62"/>
      <c r="F43" s="64">
        <v>1</v>
      </c>
      <c r="G43" s="64"/>
      <c r="H43" s="65" t="s">
        <v>163</v>
      </c>
      <c r="I43" s="62" t="s">
        <v>675</v>
      </c>
      <c r="J43" s="62" t="s">
        <v>674</v>
      </c>
      <c r="K43" s="61">
        <v>880000</v>
      </c>
      <c r="L43" s="61">
        <v>401500</v>
      </c>
      <c r="M43" s="61"/>
      <c r="N43" s="61"/>
      <c r="O43" s="61">
        <v>130000</v>
      </c>
      <c r="P43" s="61"/>
      <c r="Q43" s="61"/>
      <c r="R43" s="61"/>
      <c r="S43" s="61"/>
      <c r="T43" s="61"/>
      <c r="U43" s="61"/>
      <c r="V43" s="61"/>
      <c r="W43" s="43"/>
      <c r="X43" s="61">
        <v>6400000</v>
      </c>
      <c r="Y43" s="66"/>
      <c r="Z43" s="66">
        <f t="shared" si="0"/>
        <v>7811500</v>
      </c>
      <c r="AA43" s="67"/>
      <c r="AD43" s="43"/>
    </row>
    <row r="44" spans="1:30" s="42" customFormat="1" ht="26.25" customHeight="1" x14ac:dyDescent="0.25">
      <c r="A44" s="62" t="s">
        <v>166</v>
      </c>
      <c r="B44" s="63">
        <v>44988</v>
      </c>
      <c r="C44" s="59" t="s">
        <v>161</v>
      </c>
      <c r="D44" s="64" t="s">
        <v>167</v>
      </c>
      <c r="E44" s="62"/>
      <c r="F44" s="64">
        <v>1</v>
      </c>
      <c r="G44" s="64"/>
      <c r="H44" s="65" t="s">
        <v>163</v>
      </c>
      <c r="I44" s="62" t="s">
        <v>675</v>
      </c>
      <c r="J44" s="62" t="s">
        <v>674</v>
      </c>
      <c r="K44" s="61">
        <v>880000</v>
      </c>
      <c r="L44" s="61">
        <v>401500</v>
      </c>
      <c r="M44" s="61"/>
      <c r="N44" s="61"/>
      <c r="O44" s="61">
        <v>130000</v>
      </c>
      <c r="P44" s="61"/>
      <c r="Q44" s="61"/>
      <c r="R44" s="61"/>
      <c r="S44" s="61"/>
      <c r="T44" s="61"/>
      <c r="U44" s="61"/>
      <c r="V44" s="61"/>
      <c r="W44" s="43"/>
      <c r="X44" s="61">
        <v>6400000</v>
      </c>
      <c r="Y44" s="66"/>
      <c r="Z44" s="66">
        <f t="shared" si="0"/>
        <v>7811500</v>
      </c>
      <c r="AA44" s="67"/>
      <c r="AD44" s="43"/>
    </row>
    <row r="45" spans="1:30" s="42" customFormat="1" ht="26.25" customHeight="1" x14ac:dyDescent="0.25">
      <c r="A45" s="62" t="s">
        <v>168</v>
      </c>
      <c r="B45" s="63">
        <v>44988</v>
      </c>
      <c r="C45" s="59" t="s">
        <v>161</v>
      </c>
      <c r="D45" s="64" t="s">
        <v>169</v>
      </c>
      <c r="E45" s="62"/>
      <c r="F45" s="64">
        <v>1</v>
      </c>
      <c r="G45" s="64"/>
      <c r="H45" s="65" t="s">
        <v>163</v>
      </c>
      <c r="I45" s="62" t="s">
        <v>675</v>
      </c>
      <c r="J45" s="62" t="s">
        <v>674</v>
      </c>
      <c r="K45" s="61">
        <v>880000</v>
      </c>
      <c r="L45" s="61">
        <v>401500</v>
      </c>
      <c r="M45" s="61"/>
      <c r="N45" s="61"/>
      <c r="O45" s="61">
        <v>130000</v>
      </c>
      <c r="P45" s="61"/>
      <c r="Q45" s="61"/>
      <c r="R45" s="61"/>
      <c r="S45" s="61"/>
      <c r="T45" s="61"/>
      <c r="U45" s="61"/>
      <c r="V45" s="61"/>
      <c r="W45" s="43"/>
      <c r="X45" s="61">
        <v>6400000</v>
      </c>
      <c r="Y45" s="66"/>
      <c r="Z45" s="66">
        <f t="shared" si="0"/>
        <v>7811500</v>
      </c>
      <c r="AA45" s="67"/>
      <c r="AD45" s="43"/>
    </row>
    <row r="46" spans="1:30" s="42" customFormat="1" ht="26.25" customHeight="1" x14ac:dyDescent="0.25">
      <c r="A46" s="62" t="s">
        <v>170</v>
      </c>
      <c r="B46" s="63">
        <v>44988</v>
      </c>
      <c r="C46" s="59" t="s">
        <v>161</v>
      </c>
      <c r="D46" s="64" t="s">
        <v>171</v>
      </c>
      <c r="E46" s="62"/>
      <c r="F46" s="64">
        <v>1</v>
      </c>
      <c r="G46" s="64"/>
      <c r="H46" s="65" t="s">
        <v>163</v>
      </c>
      <c r="I46" s="62" t="s">
        <v>675</v>
      </c>
      <c r="J46" s="62" t="s">
        <v>674</v>
      </c>
      <c r="K46" s="61">
        <v>880000</v>
      </c>
      <c r="L46" s="61">
        <v>401500</v>
      </c>
      <c r="M46" s="61"/>
      <c r="N46" s="61"/>
      <c r="O46" s="61">
        <v>130000</v>
      </c>
      <c r="P46" s="61"/>
      <c r="Q46" s="61"/>
      <c r="R46" s="61"/>
      <c r="S46" s="61"/>
      <c r="T46" s="61"/>
      <c r="U46" s="61"/>
      <c r="V46" s="61"/>
      <c r="W46" s="43"/>
      <c r="X46" s="61">
        <v>6400000</v>
      </c>
      <c r="Y46" s="66"/>
      <c r="Z46" s="66">
        <f t="shared" si="0"/>
        <v>7811500</v>
      </c>
      <c r="AA46" s="67"/>
      <c r="AD46" s="43"/>
    </row>
    <row r="47" spans="1:30" s="42" customFormat="1" ht="26.25" customHeight="1" x14ac:dyDescent="0.25">
      <c r="A47" s="62" t="s">
        <v>172</v>
      </c>
      <c r="B47" s="63">
        <v>44988</v>
      </c>
      <c r="C47" s="59" t="s">
        <v>107</v>
      </c>
      <c r="D47" s="64" t="s">
        <v>173</v>
      </c>
      <c r="E47" s="62"/>
      <c r="F47" s="64">
        <v>1</v>
      </c>
      <c r="G47" s="64"/>
      <c r="H47" s="65" t="s">
        <v>116</v>
      </c>
      <c r="I47" s="62" t="s">
        <v>397</v>
      </c>
      <c r="J47" s="62"/>
      <c r="K47" s="61">
        <v>280000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43"/>
      <c r="X47" s="61">
        <v>3200000</v>
      </c>
      <c r="Y47" s="66"/>
      <c r="Z47" s="66">
        <f t="shared" si="0"/>
        <v>3480000</v>
      </c>
      <c r="AA47" s="67"/>
      <c r="AD47" s="43"/>
    </row>
    <row r="48" spans="1:30" s="42" customFormat="1" ht="26.25" customHeight="1" x14ac:dyDescent="0.25">
      <c r="A48" s="62" t="s">
        <v>174</v>
      </c>
      <c r="B48" s="63">
        <v>44988</v>
      </c>
      <c r="C48" s="59" t="s">
        <v>91</v>
      </c>
      <c r="D48" s="64" t="s">
        <v>175</v>
      </c>
      <c r="E48" s="62"/>
      <c r="F48" s="64"/>
      <c r="G48" s="64">
        <v>1</v>
      </c>
      <c r="H48" s="65" t="s">
        <v>93</v>
      </c>
      <c r="I48" s="62"/>
      <c r="J48" s="62"/>
      <c r="K48" s="61"/>
      <c r="L48" s="61"/>
      <c r="M48" s="61"/>
      <c r="N48" s="61"/>
      <c r="O48" s="61">
        <v>130000</v>
      </c>
      <c r="P48" s="61"/>
      <c r="Q48" s="61"/>
      <c r="R48" s="61"/>
      <c r="S48" s="61"/>
      <c r="T48" s="61"/>
      <c r="U48" s="61"/>
      <c r="V48" s="61"/>
      <c r="W48" s="43"/>
      <c r="X48" s="61">
        <v>5200000</v>
      </c>
      <c r="Y48" s="66"/>
      <c r="Z48" s="66">
        <f t="shared" si="0"/>
        <v>5330000</v>
      </c>
      <c r="AA48" s="67"/>
      <c r="AD48" s="43"/>
    </row>
    <row r="49" spans="1:30" s="42" customFormat="1" ht="26.25" customHeight="1" x14ac:dyDescent="0.25">
      <c r="A49" s="62" t="s">
        <v>176</v>
      </c>
      <c r="B49" s="63">
        <v>44988</v>
      </c>
      <c r="C49" s="59" t="s">
        <v>177</v>
      </c>
      <c r="D49" s="64" t="s">
        <v>178</v>
      </c>
      <c r="E49" s="62"/>
      <c r="F49" s="64">
        <v>1</v>
      </c>
      <c r="G49" s="64"/>
      <c r="H49" s="65" t="s">
        <v>179</v>
      </c>
      <c r="I49" s="62" t="s">
        <v>397</v>
      </c>
      <c r="J49" s="62"/>
      <c r="K49" s="61">
        <v>280000</v>
      </c>
      <c r="L49" s="61"/>
      <c r="M49" s="61"/>
      <c r="N49" s="61"/>
      <c r="O49" s="61">
        <v>130000</v>
      </c>
      <c r="P49" s="61"/>
      <c r="Q49" s="61"/>
      <c r="R49" s="61"/>
      <c r="S49" s="61"/>
      <c r="T49" s="61"/>
      <c r="U49" s="61"/>
      <c r="V49" s="61"/>
      <c r="W49" s="43"/>
      <c r="X49" s="61">
        <v>6600000</v>
      </c>
      <c r="Y49" s="66"/>
      <c r="Z49" s="66">
        <f t="shared" si="0"/>
        <v>7010000</v>
      </c>
      <c r="AA49" s="67"/>
      <c r="AD49" s="43"/>
    </row>
    <row r="50" spans="1:30" s="42" customFormat="1" ht="26.25" customHeight="1" x14ac:dyDescent="0.25">
      <c r="A50" s="62" t="s">
        <v>180</v>
      </c>
      <c r="B50" s="63">
        <v>44988</v>
      </c>
      <c r="C50" s="59" t="s">
        <v>132</v>
      </c>
      <c r="D50" s="64" t="s">
        <v>181</v>
      </c>
      <c r="E50" s="62"/>
      <c r="F50" s="64"/>
      <c r="G50" s="64">
        <v>1</v>
      </c>
      <c r="H50" s="65" t="s">
        <v>134</v>
      </c>
      <c r="I50" s="62"/>
      <c r="J50" s="62"/>
      <c r="K50" s="61"/>
      <c r="L50" s="61"/>
      <c r="M50" s="61"/>
      <c r="N50" s="61"/>
      <c r="O50" s="61">
        <v>130000</v>
      </c>
      <c r="P50" s="61"/>
      <c r="Q50" s="61"/>
      <c r="R50" s="61"/>
      <c r="S50" s="61"/>
      <c r="T50" s="61"/>
      <c r="U50" s="61"/>
      <c r="V50" s="61"/>
      <c r="W50" s="43">
        <v>0.7</v>
      </c>
      <c r="X50" s="61">
        <v>4690000</v>
      </c>
      <c r="Y50" s="66"/>
      <c r="Z50" s="66">
        <f t="shared" si="0"/>
        <v>4820000</v>
      </c>
      <c r="AA50" s="67"/>
      <c r="AD50" s="43">
        <v>0.7</v>
      </c>
    </row>
    <row r="51" spans="1:30" s="42" customFormat="1" ht="26.25" customHeight="1" x14ac:dyDescent="0.25">
      <c r="A51" s="62" t="s">
        <v>182</v>
      </c>
      <c r="B51" s="63">
        <v>44988</v>
      </c>
      <c r="C51" s="59" t="s">
        <v>52</v>
      </c>
      <c r="D51" s="64" t="s">
        <v>183</v>
      </c>
      <c r="E51" s="62"/>
      <c r="F51" s="64"/>
      <c r="G51" s="64">
        <v>1</v>
      </c>
      <c r="H51" s="65" t="s">
        <v>184</v>
      </c>
      <c r="I51" s="62"/>
      <c r="J51" s="62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43">
        <v>0.7</v>
      </c>
      <c r="X51" s="61">
        <v>2450000</v>
      </c>
      <c r="Y51" s="66"/>
      <c r="Z51" s="66">
        <f t="shared" si="0"/>
        <v>2450000</v>
      </c>
      <c r="AA51" s="67"/>
      <c r="AD51" s="43">
        <v>0.7</v>
      </c>
    </row>
    <row r="52" spans="1:30" s="42" customFormat="1" ht="26.25" customHeight="1" x14ac:dyDescent="0.25">
      <c r="A52" s="62" t="s">
        <v>185</v>
      </c>
      <c r="B52" s="63">
        <v>44989</v>
      </c>
      <c r="C52" s="59" t="s">
        <v>64</v>
      </c>
      <c r="D52" s="64" t="s">
        <v>186</v>
      </c>
      <c r="E52" s="62"/>
      <c r="F52" s="64"/>
      <c r="G52" s="64">
        <v>1</v>
      </c>
      <c r="H52" s="65" t="s">
        <v>66</v>
      </c>
      <c r="I52" s="62" t="s">
        <v>187</v>
      </c>
      <c r="J52" s="62"/>
      <c r="K52" s="61">
        <v>700000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43"/>
      <c r="X52" s="61">
        <v>3700000</v>
      </c>
      <c r="Y52" s="66"/>
      <c r="Z52" s="66">
        <f t="shared" si="0"/>
        <v>4400000</v>
      </c>
      <c r="AA52" s="67"/>
      <c r="AD52" s="43"/>
    </row>
    <row r="53" spans="1:30" s="42" customFormat="1" ht="26.25" customHeight="1" x14ac:dyDescent="0.25">
      <c r="A53" s="62" t="s">
        <v>188</v>
      </c>
      <c r="B53" s="63">
        <v>44989</v>
      </c>
      <c r="C53" s="59" t="s">
        <v>153</v>
      </c>
      <c r="D53" s="64" t="s">
        <v>189</v>
      </c>
      <c r="E53" s="62"/>
      <c r="F53" s="64"/>
      <c r="G53" s="64">
        <v>1</v>
      </c>
      <c r="H53" s="65" t="s">
        <v>190</v>
      </c>
      <c r="I53" s="62"/>
      <c r="J53" s="62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43"/>
      <c r="X53" s="61">
        <v>5100000</v>
      </c>
      <c r="Y53" s="66"/>
      <c r="Z53" s="66">
        <f t="shared" si="0"/>
        <v>5100000</v>
      </c>
      <c r="AA53" s="67"/>
      <c r="AD53" s="43"/>
    </row>
    <row r="54" spans="1:30" s="42" customFormat="1" ht="26.25" customHeight="1" x14ac:dyDescent="0.25">
      <c r="A54" s="62" t="s">
        <v>191</v>
      </c>
      <c r="B54" s="63">
        <v>44989</v>
      </c>
      <c r="C54" s="59" t="s">
        <v>192</v>
      </c>
      <c r="D54" s="64" t="s">
        <v>193</v>
      </c>
      <c r="E54" s="62"/>
      <c r="F54" s="64">
        <v>1</v>
      </c>
      <c r="G54" s="64"/>
      <c r="H54" s="65" t="s">
        <v>194</v>
      </c>
      <c r="I54" s="62"/>
      <c r="J54" s="62"/>
      <c r="K54" s="61"/>
      <c r="L54" s="61"/>
      <c r="M54" s="61"/>
      <c r="N54" s="61"/>
      <c r="O54" s="61">
        <v>130000</v>
      </c>
      <c r="P54" s="61">
        <v>170000</v>
      </c>
      <c r="Q54" s="61"/>
      <c r="R54" s="61"/>
      <c r="S54" s="61"/>
      <c r="T54" s="61"/>
      <c r="U54" s="61"/>
      <c r="V54" s="61"/>
      <c r="W54" s="43"/>
      <c r="X54" s="61">
        <v>7700000</v>
      </c>
      <c r="Y54" s="66"/>
      <c r="Z54" s="66">
        <f t="shared" si="0"/>
        <v>8000000</v>
      </c>
      <c r="AA54" s="67"/>
      <c r="AD54" s="43"/>
    </row>
    <row r="55" spans="1:30" s="42" customFormat="1" ht="26.25" customHeight="1" x14ac:dyDescent="0.25">
      <c r="A55" s="62" t="s">
        <v>195</v>
      </c>
      <c r="B55" s="63">
        <v>44990</v>
      </c>
      <c r="C55" s="59" t="s">
        <v>196</v>
      </c>
      <c r="D55" s="64" t="s">
        <v>197</v>
      </c>
      <c r="E55" s="62"/>
      <c r="F55" s="64"/>
      <c r="G55" s="64">
        <v>1</v>
      </c>
      <c r="H55" s="65" t="s">
        <v>198</v>
      </c>
      <c r="I55" s="62"/>
      <c r="J55" s="62"/>
      <c r="K55" s="61"/>
      <c r="L55" s="61"/>
      <c r="M55" s="68"/>
      <c r="N55" s="68"/>
      <c r="O55" s="68">
        <v>130000</v>
      </c>
      <c r="P55" s="68"/>
      <c r="Q55" s="68"/>
      <c r="R55" s="68"/>
      <c r="S55" s="68"/>
      <c r="T55" s="61"/>
      <c r="U55" s="61"/>
      <c r="V55" s="61"/>
      <c r="W55" s="43"/>
      <c r="X55" s="61">
        <v>8800000</v>
      </c>
      <c r="Y55" s="66"/>
      <c r="Z55" s="66">
        <f t="shared" si="0"/>
        <v>8930000</v>
      </c>
      <c r="AA55" s="67"/>
      <c r="AD55" s="43"/>
    </row>
    <row r="56" spans="1:30" s="42" customFormat="1" ht="26.25" customHeight="1" x14ac:dyDescent="0.25">
      <c r="A56" s="62" t="s">
        <v>199</v>
      </c>
      <c r="B56" s="63">
        <v>44990</v>
      </c>
      <c r="C56" s="59" t="s">
        <v>95</v>
      </c>
      <c r="D56" s="64" t="s">
        <v>200</v>
      </c>
      <c r="E56" s="62"/>
      <c r="F56" s="64">
        <v>1</v>
      </c>
      <c r="G56" s="64"/>
      <c r="H56" s="65" t="s">
        <v>97</v>
      </c>
      <c r="I56" s="62"/>
      <c r="J56" s="62" t="s">
        <v>201</v>
      </c>
      <c r="K56" s="61"/>
      <c r="L56" s="61">
        <v>320000</v>
      </c>
      <c r="M56" s="68"/>
      <c r="N56" s="68"/>
      <c r="O56" s="68">
        <v>130000</v>
      </c>
      <c r="P56" s="68">
        <v>50000</v>
      </c>
      <c r="Q56" s="68"/>
      <c r="R56" s="68"/>
      <c r="S56" s="68"/>
      <c r="T56" s="61">
        <v>50000</v>
      </c>
      <c r="U56" s="61"/>
      <c r="V56" s="61"/>
      <c r="W56" s="43">
        <v>0.7</v>
      </c>
      <c r="X56" s="61">
        <v>3080000</v>
      </c>
      <c r="Y56" s="66"/>
      <c r="Z56" s="66">
        <f t="shared" si="0"/>
        <v>3630000</v>
      </c>
      <c r="AA56" s="67"/>
      <c r="AD56" s="43">
        <v>0.7</v>
      </c>
    </row>
    <row r="57" spans="1:30" s="42" customFormat="1" ht="26.25" customHeight="1" x14ac:dyDescent="0.25">
      <c r="A57" s="62" t="s">
        <v>202</v>
      </c>
      <c r="B57" s="63">
        <v>44990</v>
      </c>
      <c r="C57" s="59" t="s">
        <v>203</v>
      </c>
      <c r="D57" s="64" t="s">
        <v>204</v>
      </c>
      <c r="E57" s="62"/>
      <c r="F57" s="64">
        <v>1</v>
      </c>
      <c r="G57" s="64"/>
      <c r="H57" s="65" t="s">
        <v>205</v>
      </c>
      <c r="I57" s="62"/>
      <c r="J57" s="62"/>
      <c r="K57" s="61"/>
      <c r="L57" s="61"/>
      <c r="M57" s="68"/>
      <c r="N57" s="68"/>
      <c r="O57" s="68">
        <v>130000</v>
      </c>
      <c r="P57" s="68">
        <v>50000</v>
      </c>
      <c r="Q57" s="68"/>
      <c r="R57" s="68"/>
      <c r="S57" s="68"/>
      <c r="T57" s="61"/>
      <c r="U57" s="61"/>
      <c r="V57" s="61"/>
      <c r="W57" s="43"/>
      <c r="X57" s="61">
        <v>4400000</v>
      </c>
      <c r="Y57" s="66"/>
      <c r="Z57" s="66">
        <f t="shared" si="0"/>
        <v>4580000</v>
      </c>
      <c r="AA57" s="67"/>
      <c r="AD57" s="43"/>
    </row>
    <row r="58" spans="1:30" s="42" customFormat="1" ht="26.25" customHeight="1" x14ac:dyDescent="0.25">
      <c r="A58" s="62" t="s">
        <v>206</v>
      </c>
      <c r="B58" s="63">
        <v>44991</v>
      </c>
      <c r="C58" s="59" t="s">
        <v>91</v>
      </c>
      <c r="D58" s="64" t="s">
        <v>207</v>
      </c>
      <c r="E58" s="62"/>
      <c r="F58" s="64"/>
      <c r="G58" s="64">
        <v>1</v>
      </c>
      <c r="H58" s="65" t="s">
        <v>93</v>
      </c>
      <c r="I58" s="62"/>
      <c r="J58" s="62"/>
      <c r="K58" s="61"/>
      <c r="L58" s="61"/>
      <c r="M58" s="68"/>
      <c r="N58" s="68"/>
      <c r="O58" s="68">
        <v>130000</v>
      </c>
      <c r="P58" s="68"/>
      <c r="Q58" s="68"/>
      <c r="R58" s="68"/>
      <c r="S58" s="68"/>
      <c r="T58" s="61"/>
      <c r="U58" s="61"/>
      <c r="V58" s="61"/>
      <c r="W58" s="43"/>
      <c r="X58" s="61">
        <v>6700000</v>
      </c>
      <c r="Y58" s="66"/>
      <c r="Z58" s="66">
        <f t="shared" si="0"/>
        <v>6830000</v>
      </c>
      <c r="AA58" s="67"/>
      <c r="AD58" s="43"/>
    </row>
    <row r="59" spans="1:30" s="42" customFormat="1" ht="26.25" customHeight="1" x14ac:dyDescent="0.25">
      <c r="A59" s="62" t="s">
        <v>208</v>
      </c>
      <c r="B59" s="63">
        <v>44991</v>
      </c>
      <c r="C59" s="59" t="s">
        <v>209</v>
      </c>
      <c r="D59" s="62" t="s">
        <v>210</v>
      </c>
      <c r="E59" s="62"/>
      <c r="F59" s="64">
        <v>1</v>
      </c>
      <c r="G59" s="64"/>
      <c r="H59" s="65" t="s">
        <v>211</v>
      </c>
      <c r="I59" s="62"/>
      <c r="J59" s="62"/>
      <c r="K59" s="61"/>
      <c r="L59" s="61"/>
      <c r="M59" s="68"/>
      <c r="N59" s="68"/>
      <c r="O59" s="68"/>
      <c r="P59" s="68">
        <v>220000</v>
      </c>
      <c r="Q59" s="68"/>
      <c r="R59" s="68"/>
      <c r="S59" s="68"/>
      <c r="T59" s="61"/>
      <c r="U59" s="61"/>
      <c r="V59" s="61"/>
      <c r="W59" s="43">
        <v>0.7</v>
      </c>
      <c r="X59" s="61">
        <v>2730000</v>
      </c>
      <c r="Y59" s="66"/>
      <c r="Z59" s="66">
        <f t="shared" si="0"/>
        <v>2950000</v>
      </c>
      <c r="AA59" s="67"/>
      <c r="AD59" s="43">
        <v>0.7</v>
      </c>
    </row>
    <row r="60" spans="1:30" s="42" customFormat="1" ht="26.25" customHeight="1" x14ac:dyDescent="0.25">
      <c r="A60" s="62" t="s">
        <v>212</v>
      </c>
      <c r="B60" s="63">
        <v>44991</v>
      </c>
      <c r="C60" s="59" t="s">
        <v>107</v>
      </c>
      <c r="D60" s="64" t="s">
        <v>213</v>
      </c>
      <c r="E60" s="62"/>
      <c r="F60" s="64">
        <v>1</v>
      </c>
      <c r="G60" s="64"/>
      <c r="H60" s="65" t="s">
        <v>109</v>
      </c>
      <c r="I60" s="62" t="s">
        <v>461</v>
      </c>
      <c r="J60" s="62" t="s">
        <v>201</v>
      </c>
      <c r="K60" s="61">
        <v>410000</v>
      </c>
      <c r="L60" s="61">
        <v>320000</v>
      </c>
      <c r="M60" s="68"/>
      <c r="N60" s="68"/>
      <c r="O60" s="68"/>
      <c r="P60" s="68"/>
      <c r="Q60" s="68"/>
      <c r="R60" s="68"/>
      <c r="S60" s="68"/>
      <c r="T60" s="61"/>
      <c r="U60" s="61"/>
      <c r="V60" s="61"/>
      <c r="W60" s="43"/>
      <c r="X60" s="61">
        <v>3900000</v>
      </c>
      <c r="Y60" s="66"/>
      <c r="Z60" s="66">
        <f t="shared" si="0"/>
        <v>4630000</v>
      </c>
      <c r="AA60" s="67"/>
      <c r="AD60" s="43"/>
    </row>
    <row r="61" spans="1:30" s="42" customFormat="1" ht="26.25" customHeight="1" x14ac:dyDescent="0.25">
      <c r="A61" s="62" t="s">
        <v>214</v>
      </c>
      <c r="B61" s="63">
        <v>44991</v>
      </c>
      <c r="C61" s="59" t="s">
        <v>215</v>
      </c>
      <c r="D61" s="62" t="s">
        <v>216</v>
      </c>
      <c r="E61" s="62"/>
      <c r="F61" s="64"/>
      <c r="G61" s="64">
        <v>1</v>
      </c>
      <c r="H61" s="65" t="s">
        <v>217</v>
      </c>
      <c r="I61" s="62"/>
      <c r="J61" s="62"/>
      <c r="K61" s="61"/>
      <c r="L61" s="61"/>
      <c r="M61" s="68"/>
      <c r="N61" s="68"/>
      <c r="O61" s="68"/>
      <c r="P61" s="68"/>
      <c r="Q61" s="68"/>
      <c r="R61" s="68"/>
      <c r="S61" s="68">
        <v>1000000</v>
      </c>
      <c r="T61" s="61"/>
      <c r="U61" s="61"/>
      <c r="V61" s="61"/>
      <c r="W61" s="43" t="s">
        <v>218</v>
      </c>
      <c r="X61" s="61">
        <v>2520000</v>
      </c>
      <c r="Y61" s="66"/>
      <c r="Z61" s="66">
        <f t="shared" si="0"/>
        <v>3520000</v>
      </c>
      <c r="AA61" s="67"/>
      <c r="AD61" s="43" t="s">
        <v>218</v>
      </c>
    </row>
    <row r="62" spans="1:30" s="42" customFormat="1" ht="26.25" customHeight="1" x14ac:dyDescent="0.25">
      <c r="A62" s="62" t="s">
        <v>219</v>
      </c>
      <c r="B62" s="63">
        <v>44991</v>
      </c>
      <c r="C62" s="59" t="s">
        <v>220</v>
      </c>
      <c r="D62" s="62" t="s">
        <v>221</v>
      </c>
      <c r="E62" s="62"/>
      <c r="F62" s="64"/>
      <c r="G62" s="64">
        <v>1</v>
      </c>
      <c r="H62" s="65" t="s">
        <v>222</v>
      </c>
      <c r="I62" s="62"/>
      <c r="J62" s="62"/>
      <c r="K62" s="61"/>
      <c r="L62" s="61"/>
      <c r="M62" s="68"/>
      <c r="N62" s="68"/>
      <c r="O62" s="68"/>
      <c r="P62" s="68">
        <v>180000</v>
      </c>
      <c r="Q62" s="68"/>
      <c r="R62" s="68"/>
      <c r="S62" s="68"/>
      <c r="T62" s="61"/>
      <c r="U62" s="61"/>
      <c r="V62" s="61"/>
      <c r="W62" s="43" t="s">
        <v>223</v>
      </c>
      <c r="X62" s="61">
        <v>2800000</v>
      </c>
      <c r="Y62" s="66"/>
      <c r="Z62" s="66">
        <f t="shared" si="0"/>
        <v>2980000</v>
      </c>
      <c r="AA62" s="67"/>
      <c r="AD62" s="43" t="s">
        <v>223</v>
      </c>
    </row>
    <row r="63" spans="1:30" s="42" customFormat="1" ht="26.25" customHeight="1" x14ac:dyDescent="0.25">
      <c r="A63" s="62" t="s">
        <v>224</v>
      </c>
      <c r="B63" s="63">
        <v>44991</v>
      </c>
      <c r="C63" s="59" t="s">
        <v>225</v>
      </c>
      <c r="D63" s="62" t="s">
        <v>226</v>
      </c>
      <c r="E63" s="62"/>
      <c r="F63" s="64">
        <v>1</v>
      </c>
      <c r="G63" s="64"/>
      <c r="H63" s="65" t="s">
        <v>227</v>
      </c>
      <c r="I63" s="62"/>
      <c r="J63" s="62"/>
      <c r="K63" s="61"/>
      <c r="L63" s="61"/>
      <c r="M63" s="68"/>
      <c r="N63" s="68"/>
      <c r="O63" s="68"/>
      <c r="P63" s="68">
        <v>100000</v>
      </c>
      <c r="Q63" s="68"/>
      <c r="R63" s="68"/>
      <c r="S63" s="68"/>
      <c r="T63" s="61"/>
      <c r="U63" s="61"/>
      <c r="V63" s="61"/>
      <c r="W63" s="43">
        <v>0.8</v>
      </c>
      <c r="X63" s="61">
        <v>2800000</v>
      </c>
      <c r="Y63" s="66"/>
      <c r="Z63" s="66">
        <f t="shared" si="0"/>
        <v>2900000</v>
      </c>
      <c r="AA63" s="67"/>
      <c r="AD63" s="43">
        <v>0.8</v>
      </c>
    </row>
    <row r="64" spans="1:30" s="42" customFormat="1" ht="26.25" customHeight="1" x14ac:dyDescent="0.25">
      <c r="A64" s="62" t="s">
        <v>228</v>
      </c>
      <c r="B64" s="63">
        <v>44991</v>
      </c>
      <c r="C64" s="59" t="s">
        <v>107</v>
      </c>
      <c r="D64" s="64" t="s">
        <v>229</v>
      </c>
      <c r="E64" s="62"/>
      <c r="F64" s="64"/>
      <c r="G64" s="64">
        <v>1</v>
      </c>
      <c r="H64" s="65" t="s">
        <v>230</v>
      </c>
      <c r="I64" s="62"/>
      <c r="J64" s="62"/>
      <c r="K64" s="61"/>
      <c r="L64" s="61"/>
      <c r="M64" s="68"/>
      <c r="N64" s="68"/>
      <c r="O64" s="68">
        <v>130000</v>
      </c>
      <c r="P64" s="68"/>
      <c r="Q64" s="68"/>
      <c r="R64" s="68"/>
      <c r="S64" s="68"/>
      <c r="T64" s="61"/>
      <c r="U64" s="61"/>
      <c r="V64" s="61"/>
      <c r="W64" s="43"/>
      <c r="X64" s="61">
        <v>5500000</v>
      </c>
      <c r="Y64" s="66"/>
      <c r="Z64" s="66">
        <f t="shared" si="0"/>
        <v>5630000</v>
      </c>
      <c r="AA64" s="67"/>
      <c r="AD64" s="43"/>
    </row>
    <row r="65" spans="1:30" s="42" customFormat="1" ht="26.25" customHeight="1" x14ac:dyDescent="0.25">
      <c r="A65" s="62" t="s">
        <v>231</v>
      </c>
      <c r="B65" s="63">
        <v>44991</v>
      </c>
      <c r="C65" s="59" t="s">
        <v>52</v>
      </c>
      <c r="D65" s="62" t="s">
        <v>232</v>
      </c>
      <c r="E65" s="62"/>
      <c r="F65" s="64"/>
      <c r="G65" s="64">
        <v>1</v>
      </c>
      <c r="H65" s="65" t="s">
        <v>233</v>
      </c>
      <c r="I65" s="62"/>
      <c r="J65" s="62"/>
      <c r="K65" s="61"/>
      <c r="L65" s="61"/>
      <c r="M65" s="68"/>
      <c r="N65" s="68"/>
      <c r="O65" s="68"/>
      <c r="P65" s="68"/>
      <c r="Q65" s="68"/>
      <c r="R65" s="68"/>
      <c r="S65" s="68"/>
      <c r="T65" s="61"/>
      <c r="U65" s="61"/>
      <c r="V65" s="61"/>
      <c r="W65" s="43">
        <v>0.8</v>
      </c>
      <c r="X65" s="61">
        <v>2800000</v>
      </c>
      <c r="Y65" s="66"/>
      <c r="Z65" s="66">
        <f t="shared" si="0"/>
        <v>2800000</v>
      </c>
      <c r="AA65" s="67"/>
      <c r="AD65" s="43">
        <v>0.8</v>
      </c>
    </row>
    <row r="66" spans="1:30" s="42" customFormat="1" ht="26.25" customHeight="1" x14ac:dyDescent="0.25">
      <c r="A66" s="62" t="s">
        <v>234</v>
      </c>
      <c r="B66" s="63">
        <v>44992</v>
      </c>
      <c r="C66" s="59" t="s">
        <v>235</v>
      </c>
      <c r="D66" s="64" t="s">
        <v>236</v>
      </c>
      <c r="E66" s="62"/>
      <c r="F66" s="64"/>
      <c r="G66" s="64">
        <v>1</v>
      </c>
      <c r="H66" s="65" t="s">
        <v>237</v>
      </c>
      <c r="I66" s="62" t="s">
        <v>87</v>
      </c>
      <c r="J66" s="62" t="s">
        <v>98</v>
      </c>
      <c r="K66" s="61">
        <v>600000</v>
      </c>
      <c r="L66" s="61">
        <v>605000</v>
      </c>
      <c r="M66" s="68"/>
      <c r="N66" s="68"/>
      <c r="O66" s="68">
        <v>130000</v>
      </c>
      <c r="P66" s="68">
        <v>200000</v>
      </c>
      <c r="Q66" s="68"/>
      <c r="R66" s="68"/>
      <c r="S66" s="68"/>
      <c r="T66" s="61"/>
      <c r="U66" s="61"/>
      <c r="V66" s="61"/>
      <c r="W66" s="43"/>
      <c r="X66" s="61">
        <v>6800000</v>
      </c>
      <c r="Y66" s="66"/>
      <c r="Z66" s="66">
        <f t="shared" si="0"/>
        <v>8335000</v>
      </c>
      <c r="AA66" s="67"/>
      <c r="AD66" s="43"/>
    </row>
    <row r="67" spans="1:30" s="42" customFormat="1" ht="26.25" customHeight="1" x14ac:dyDescent="0.25">
      <c r="A67" s="62" t="s">
        <v>238</v>
      </c>
      <c r="B67" s="63">
        <v>44992</v>
      </c>
      <c r="C67" s="59" t="s">
        <v>239</v>
      </c>
      <c r="D67" s="64" t="s">
        <v>240</v>
      </c>
      <c r="E67" s="62"/>
      <c r="F67" s="64"/>
      <c r="G67" s="64">
        <v>1</v>
      </c>
      <c r="H67" s="65" t="s">
        <v>241</v>
      </c>
      <c r="I67" s="62"/>
      <c r="J67" s="62"/>
      <c r="K67" s="61"/>
      <c r="L67" s="61"/>
      <c r="M67" s="68"/>
      <c r="N67" s="68"/>
      <c r="O67" s="68"/>
      <c r="P67" s="68"/>
      <c r="Q67" s="68"/>
      <c r="R67" s="68"/>
      <c r="S67" s="68"/>
      <c r="T67" s="61"/>
      <c r="U67" s="61"/>
      <c r="V67" s="61"/>
      <c r="W67" s="43"/>
      <c r="X67" s="61">
        <v>3700000</v>
      </c>
      <c r="Y67" s="66"/>
      <c r="Z67" s="66">
        <f t="shared" si="0"/>
        <v>3700000</v>
      </c>
      <c r="AA67" s="67"/>
      <c r="AD67" s="43"/>
    </row>
    <row r="68" spans="1:30" s="42" customFormat="1" ht="26.25" customHeight="1" x14ac:dyDescent="0.25">
      <c r="A68" s="62" t="s">
        <v>242</v>
      </c>
      <c r="B68" s="63">
        <v>44992</v>
      </c>
      <c r="C68" s="59" t="s">
        <v>95</v>
      </c>
      <c r="D68" s="62" t="s">
        <v>243</v>
      </c>
      <c r="E68" s="62"/>
      <c r="F68" s="64">
        <v>1</v>
      </c>
      <c r="G68" s="64"/>
      <c r="H68" s="65" t="s">
        <v>97</v>
      </c>
      <c r="I68" s="62"/>
      <c r="J68" s="62"/>
      <c r="K68" s="61"/>
      <c r="L68" s="61"/>
      <c r="M68" s="68"/>
      <c r="N68" s="68"/>
      <c r="O68" s="68">
        <v>130000</v>
      </c>
      <c r="P68" s="68">
        <v>50000</v>
      </c>
      <c r="Q68" s="68"/>
      <c r="R68" s="68"/>
      <c r="S68" s="68"/>
      <c r="T68" s="61">
        <v>50000</v>
      </c>
      <c r="U68" s="61"/>
      <c r="V68" s="61"/>
      <c r="W68" s="43"/>
      <c r="X68" s="61">
        <v>3400000</v>
      </c>
      <c r="Y68" s="66"/>
      <c r="Z68" s="66">
        <f t="shared" si="0"/>
        <v>3630000</v>
      </c>
      <c r="AA68" s="67"/>
      <c r="AD68" s="43"/>
    </row>
    <row r="69" spans="1:30" s="42" customFormat="1" ht="26.25" customHeight="1" x14ac:dyDescent="0.25">
      <c r="A69" s="62" t="s">
        <v>244</v>
      </c>
      <c r="B69" s="63">
        <v>44992</v>
      </c>
      <c r="C69" s="59" t="s">
        <v>245</v>
      </c>
      <c r="D69" s="64" t="s">
        <v>246</v>
      </c>
      <c r="E69" s="62"/>
      <c r="F69" s="64"/>
      <c r="G69" s="64">
        <v>1</v>
      </c>
      <c r="H69" s="65" t="s">
        <v>74</v>
      </c>
      <c r="I69" s="62" t="s">
        <v>672</v>
      </c>
      <c r="J69" s="62" t="s">
        <v>672</v>
      </c>
      <c r="K69" s="61">
        <v>320000</v>
      </c>
      <c r="L69" s="61">
        <v>530000</v>
      </c>
      <c r="M69" s="68"/>
      <c r="N69" s="68"/>
      <c r="O69" s="68"/>
      <c r="P69" s="68"/>
      <c r="Q69" s="68"/>
      <c r="R69" s="68"/>
      <c r="S69" s="68"/>
      <c r="T69" s="61"/>
      <c r="U69" s="61"/>
      <c r="V69" s="61"/>
      <c r="W69" s="43"/>
      <c r="X69" s="61">
        <v>4100000</v>
      </c>
      <c r="Y69" s="66"/>
      <c r="Z69" s="66">
        <f t="shared" si="0"/>
        <v>4950000</v>
      </c>
      <c r="AA69" s="67"/>
      <c r="AD69" s="43"/>
    </row>
    <row r="70" spans="1:30" s="42" customFormat="1" ht="26.25" customHeight="1" x14ac:dyDescent="0.25">
      <c r="A70" s="62" t="s">
        <v>247</v>
      </c>
      <c r="B70" s="63">
        <v>44992</v>
      </c>
      <c r="C70" s="59" t="s">
        <v>143</v>
      </c>
      <c r="D70" s="62" t="s">
        <v>248</v>
      </c>
      <c r="E70" s="62"/>
      <c r="F70" s="64">
        <v>1</v>
      </c>
      <c r="G70" s="64"/>
      <c r="H70" s="65" t="s">
        <v>249</v>
      </c>
      <c r="I70" s="62"/>
      <c r="J70" s="62"/>
      <c r="K70" s="61"/>
      <c r="L70" s="61"/>
      <c r="M70" s="68"/>
      <c r="N70" s="68"/>
      <c r="O70" s="68"/>
      <c r="P70" s="68"/>
      <c r="Q70" s="68"/>
      <c r="R70" s="68"/>
      <c r="S70" s="68"/>
      <c r="T70" s="61"/>
      <c r="U70" s="61"/>
      <c r="V70" s="61"/>
      <c r="W70" s="43">
        <v>0.85</v>
      </c>
      <c r="X70" s="61">
        <v>2805000</v>
      </c>
      <c r="Y70" s="66"/>
      <c r="Z70" s="66">
        <f t="shared" si="0"/>
        <v>2805000</v>
      </c>
      <c r="AA70" s="67"/>
      <c r="AD70" s="43">
        <v>0.85</v>
      </c>
    </row>
    <row r="71" spans="1:30" s="42" customFormat="1" ht="26.25" customHeight="1" x14ac:dyDescent="0.25">
      <c r="A71" s="62" t="s">
        <v>250</v>
      </c>
      <c r="B71" s="63">
        <v>44992</v>
      </c>
      <c r="C71" s="59" t="s">
        <v>143</v>
      </c>
      <c r="D71" s="62" t="s">
        <v>251</v>
      </c>
      <c r="E71" s="62"/>
      <c r="F71" s="64">
        <v>1</v>
      </c>
      <c r="G71" s="64"/>
      <c r="H71" s="65" t="s">
        <v>249</v>
      </c>
      <c r="I71" s="62"/>
      <c r="J71" s="62"/>
      <c r="K71" s="61"/>
      <c r="L71" s="61"/>
      <c r="M71" s="68"/>
      <c r="N71" s="68"/>
      <c r="O71" s="68"/>
      <c r="P71" s="68"/>
      <c r="Q71" s="68"/>
      <c r="R71" s="68"/>
      <c r="S71" s="68"/>
      <c r="T71" s="61"/>
      <c r="U71" s="61"/>
      <c r="V71" s="61"/>
      <c r="W71" s="43">
        <v>0.85</v>
      </c>
      <c r="X71" s="61">
        <v>2805000</v>
      </c>
      <c r="Y71" s="66"/>
      <c r="Z71" s="66">
        <f t="shared" si="0"/>
        <v>2805000</v>
      </c>
      <c r="AA71" s="67"/>
      <c r="AD71" s="43">
        <v>0.85</v>
      </c>
    </row>
    <row r="72" spans="1:30" s="42" customFormat="1" ht="26.25" customHeight="1" x14ac:dyDescent="0.25">
      <c r="A72" s="62" t="s">
        <v>252</v>
      </c>
      <c r="B72" s="63">
        <v>44993</v>
      </c>
      <c r="C72" s="59" t="s">
        <v>91</v>
      </c>
      <c r="D72" s="62" t="s">
        <v>253</v>
      </c>
      <c r="E72" s="62"/>
      <c r="F72" s="64"/>
      <c r="G72" s="64">
        <v>1</v>
      </c>
      <c r="H72" s="65" t="s">
        <v>93</v>
      </c>
      <c r="I72" s="62"/>
      <c r="J72" s="62"/>
      <c r="K72" s="61"/>
      <c r="L72" s="61"/>
      <c r="M72" s="68"/>
      <c r="N72" s="68"/>
      <c r="O72" s="68">
        <v>130000</v>
      </c>
      <c r="P72" s="68"/>
      <c r="Q72" s="68"/>
      <c r="R72" s="68"/>
      <c r="S72" s="68"/>
      <c r="T72" s="61"/>
      <c r="U72" s="61"/>
      <c r="V72" s="61"/>
      <c r="W72" s="43"/>
      <c r="X72" s="61">
        <v>5200000</v>
      </c>
      <c r="Y72" s="66"/>
      <c r="Z72" s="66">
        <f t="shared" si="0"/>
        <v>5330000</v>
      </c>
      <c r="AA72" s="67"/>
      <c r="AD72" s="43"/>
    </row>
    <row r="73" spans="1:30" s="42" customFormat="1" ht="26.25" customHeight="1" x14ac:dyDescent="0.25">
      <c r="A73" s="62" t="s">
        <v>254</v>
      </c>
      <c r="B73" s="63">
        <v>44993</v>
      </c>
      <c r="C73" s="59" t="s">
        <v>91</v>
      </c>
      <c r="D73" s="62" t="s">
        <v>255</v>
      </c>
      <c r="E73" s="62"/>
      <c r="F73" s="64"/>
      <c r="G73" s="64">
        <v>1</v>
      </c>
      <c r="H73" s="65" t="s">
        <v>93</v>
      </c>
      <c r="I73" s="62"/>
      <c r="J73" s="62"/>
      <c r="K73" s="61"/>
      <c r="L73" s="61"/>
      <c r="M73" s="68"/>
      <c r="N73" s="68"/>
      <c r="O73" s="68">
        <v>130000</v>
      </c>
      <c r="P73" s="68"/>
      <c r="Q73" s="68"/>
      <c r="R73" s="68"/>
      <c r="S73" s="68"/>
      <c r="T73" s="61"/>
      <c r="U73" s="61"/>
      <c r="V73" s="61"/>
      <c r="W73" s="43"/>
      <c r="X73" s="61">
        <v>6200000</v>
      </c>
      <c r="Y73" s="66"/>
      <c r="Z73" s="66">
        <f t="shared" si="0"/>
        <v>6330000</v>
      </c>
      <c r="AA73" s="67"/>
      <c r="AD73" s="43"/>
    </row>
    <row r="74" spans="1:30" s="42" customFormat="1" ht="26.25" customHeight="1" x14ac:dyDescent="0.25">
      <c r="A74" s="62" t="s">
        <v>256</v>
      </c>
      <c r="B74" s="63">
        <v>44993</v>
      </c>
      <c r="C74" s="59" t="s">
        <v>257</v>
      </c>
      <c r="D74" s="64" t="s">
        <v>258</v>
      </c>
      <c r="E74" s="62"/>
      <c r="F74" s="64">
        <v>1</v>
      </c>
      <c r="G74" s="64"/>
      <c r="H74" s="65" t="s">
        <v>259</v>
      </c>
      <c r="I74" s="62"/>
      <c r="J74" s="62"/>
      <c r="K74" s="61"/>
      <c r="L74" s="61"/>
      <c r="M74" s="68"/>
      <c r="N74" s="68"/>
      <c r="O74" s="68"/>
      <c r="P74" s="68">
        <v>150000</v>
      </c>
      <c r="Q74" s="68"/>
      <c r="R74" s="68"/>
      <c r="S74" s="68"/>
      <c r="T74" s="61"/>
      <c r="U74" s="61"/>
      <c r="V74" s="61"/>
      <c r="W74" s="43">
        <v>0.75</v>
      </c>
      <c r="X74" s="61">
        <v>2550000</v>
      </c>
      <c r="Y74" s="66"/>
      <c r="Z74" s="66">
        <f t="shared" si="0"/>
        <v>2700000</v>
      </c>
      <c r="AA74" s="67"/>
      <c r="AD74" s="43">
        <v>0.75</v>
      </c>
    </row>
    <row r="75" spans="1:30" s="42" customFormat="1" ht="26.25" customHeight="1" x14ac:dyDescent="0.25">
      <c r="A75" s="62" t="s">
        <v>260</v>
      </c>
      <c r="B75" s="63">
        <v>44993</v>
      </c>
      <c r="C75" s="59" t="s">
        <v>157</v>
      </c>
      <c r="D75" s="64" t="s">
        <v>261</v>
      </c>
      <c r="E75" s="62"/>
      <c r="F75" s="64">
        <v>1</v>
      </c>
      <c r="G75" s="64"/>
      <c r="H75" s="65" t="s">
        <v>159</v>
      </c>
      <c r="I75" s="62"/>
      <c r="J75" s="62"/>
      <c r="K75" s="61"/>
      <c r="L75" s="61"/>
      <c r="M75" s="68"/>
      <c r="N75" s="68"/>
      <c r="O75" s="68">
        <v>130000</v>
      </c>
      <c r="P75" s="68">
        <v>200000</v>
      </c>
      <c r="Q75" s="68"/>
      <c r="R75" s="68"/>
      <c r="S75" s="68"/>
      <c r="T75" s="61"/>
      <c r="U75" s="61"/>
      <c r="V75" s="61"/>
      <c r="W75" s="43">
        <v>0.7</v>
      </c>
      <c r="X75" s="61">
        <v>3080000</v>
      </c>
      <c r="Y75" s="66"/>
      <c r="Z75" s="66">
        <f t="shared" si="0"/>
        <v>3410000</v>
      </c>
      <c r="AA75" s="67"/>
      <c r="AD75" s="43">
        <v>0.7</v>
      </c>
    </row>
    <row r="76" spans="1:30" s="42" customFormat="1" ht="26.25" customHeight="1" x14ac:dyDescent="0.25">
      <c r="A76" s="62" t="s">
        <v>262</v>
      </c>
      <c r="B76" s="63">
        <v>44993</v>
      </c>
      <c r="C76" s="59" t="s">
        <v>263</v>
      </c>
      <c r="D76" s="64" t="s">
        <v>264</v>
      </c>
      <c r="E76" s="62"/>
      <c r="F76" s="64">
        <v>1</v>
      </c>
      <c r="G76" s="64"/>
      <c r="H76" s="65" t="s">
        <v>265</v>
      </c>
      <c r="I76" s="62"/>
      <c r="J76" s="62"/>
      <c r="K76" s="61"/>
      <c r="L76" s="61"/>
      <c r="M76" s="68"/>
      <c r="N76" s="68"/>
      <c r="O76" s="68"/>
      <c r="P76" s="68">
        <v>100000</v>
      </c>
      <c r="Q76" s="68"/>
      <c r="R76" s="68"/>
      <c r="S76" s="68"/>
      <c r="T76" s="61"/>
      <c r="U76" s="61"/>
      <c r="V76" s="61"/>
      <c r="W76" s="43">
        <v>0.75</v>
      </c>
      <c r="X76" s="61">
        <v>2625000</v>
      </c>
      <c r="Y76" s="66"/>
      <c r="Z76" s="66">
        <f t="shared" si="0"/>
        <v>2725000</v>
      </c>
      <c r="AA76" s="67"/>
      <c r="AD76" s="43">
        <v>0.75</v>
      </c>
    </row>
    <row r="77" spans="1:30" s="42" customFormat="1" ht="26.25" customHeight="1" x14ac:dyDescent="0.25">
      <c r="A77" s="62" t="s">
        <v>266</v>
      </c>
      <c r="B77" s="63">
        <v>44994</v>
      </c>
      <c r="C77" s="59" t="s">
        <v>91</v>
      </c>
      <c r="D77" s="64" t="s">
        <v>267</v>
      </c>
      <c r="E77" s="62"/>
      <c r="F77" s="64"/>
      <c r="G77" s="64">
        <v>1</v>
      </c>
      <c r="H77" s="65" t="s">
        <v>93</v>
      </c>
      <c r="I77" s="62"/>
      <c r="J77" s="62"/>
      <c r="K77" s="61"/>
      <c r="L77" s="61"/>
      <c r="M77" s="68"/>
      <c r="N77" s="68"/>
      <c r="O77" s="68">
        <v>130000</v>
      </c>
      <c r="P77" s="68"/>
      <c r="Q77" s="68"/>
      <c r="R77" s="68"/>
      <c r="S77" s="68"/>
      <c r="T77" s="61"/>
      <c r="U77" s="61"/>
      <c r="V77" s="61"/>
      <c r="W77" s="43"/>
      <c r="X77" s="61">
        <v>6700000</v>
      </c>
      <c r="Y77" s="66"/>
      <c r="Z77" s="66">
        <f t="shared" ref="Z77:Z140" si="1">+X77+SUM(K77:V77)</f>
        <v>6830000</v>
      </c>
      <c r="AA77" s="67"/>
      <c r="AD77" s="43"/>
    </row>
    <row r="78" spans="1:30" s="42" customFormat="1" ht="26.25" customHeight="1" x14ac:dyDescent="0.25">
      <c r="A78" s="62" t="s">
        <v>268</v>
      </c>
      <c r="B78" s="63">
        <v>44994</v>
      </c>
      <c r="C78" s="59" t="s">
        <v>132</v>
      </c>
      <c r="D78" s="64" t="s">
        <v>269</v>
      </c>
      <c r="E78" s="62"/>
      <c r="F78" s="64"/>
      <c r="G78" s="64">
        <v>1</v>
      </c>
      <c r="H78" s="65" t="s">
        <v>270</v>
      </c>
      <c r="I78" s="62"/>
      <c r="J78" s="62"/>
      <c r="K78" s="61"/>
      <c r="L78" s="61"/>
      <c r="M78" s="68"/>
      <c r="N78" s="68"/>
      <c r="O78" s="68">
        <v>130000</v>
      </c>
      <c r="P78" s="68"/>
      <c r="Q78" s="68"/>
      <c r="R78" s="68"/>
      <c r="S78" s="68"/>
      <c r="T78" s="61"/>
      <c r="U78" s="61"/>
      <c r="V78" s="61"/>
      <c r="W78" s="43"/>
      <c r="X78" s="61">
        <v>5700000</v>
      </c>
      <c r="Y78" s="66"/>
      <c r="Z78" s="66">
        <f t="shared" si="1"/>
        <v>5830000</v>
      </c>
      <c r="AA78" s="67"/>
      <c r="AD78" s="43"/>
    </row>
    <row r="79" spans="1:30" s="42" customFormat="1" ht="26.25" customHeight="1" x14ac:dyDescent="0.25">
      <c r="A79" s="62" t="s">
        <v>271</v>
      </c>
      <c r="B79" s="63">
        <v>44994</v>
      </c>
      <c r="C79" s="59" t="s">
        <v>272</v>
      </c>
      <c r="D79" s="64" t="s">
        <v>273</v>
      </c>
      <c r="E79" s="62"/>
      <c r="F79" s="64"/>
      <c r="G79" s="64">
        <v>1</v>
      </c>
      <c r="H79" s="65" t="s">
        <v>230</v>
      </c>
      <c r="I79" s="62"/>
      <c r="J79" s="62"/>
      <c r="K79" s="61"/>
      <c r="L79" s="61"/>
      <c r="M79" s="68"/>
      <c r="N79" s="68"/>
      <c r="O79" s="68">
        <v>130000</v>
      </c>
      <c r="P79" s="68"/>
      <c r="Q79" s="68"/>
      <c r="R79" s="68"/>
      <c r="S79" s="68"/>
      <c r="T79" s="61"/>
      <c r="U79" s="61"/>
      <c r="V79" s="61"/>
      <c r="W79" s="43"/>
      <c r="X79" s="61">
        <v>6000000</v>
      </c>
      <c r="Y79" s="66"/>
      <c r="Z79" s="66">
        <f t="shared" si="1"/>
        <v>6130000</v>
      </c>
      <c r="AA79" s="67"/>
      <c r="AD79" s="43"/>
    </row>
    <row r="80" spans="1:30" s="42" customFormat="1" ht="26.25" customHeight="1" x14ac:dyDescent="0.25">
      <c r="A80" s="62" t="s">
        <v>274</v>
      </c>
      <c r="B80" s="63">
        <v>44994</v>
      </c>
      <c r="C80" s="59" t="s">
        <v>107</v>
      </c>
      <c r="D80" s="64" t="s">
        <v>275</v>
      </c>
      <c r="E80" s="62"/>
      <c r="F80" s="64">
        <v>1</v>
      </c>
      <c r="G80" s="64"/>
      <c r="H80" s="65" t="s">
        <v>109</v>
      </c>
      <c r="I80" s="62" t="s">
        <v>397</v>
      </c>
      <c r="J80" s="62"/>
      <c r="K80" s="61">
        <v>280000</v>
      </c>
      <c r="L80" s="61"/>
      <c r="M80" s="68"/>
      <c r="N80" s="68"/>
      <c r="O80" s="68"/>
      <c r="P80" s="68"/>
      <c r="Q80" s="68"/>
      <c r="R80" s="68"/>
      <c r="S80" s="68"/>
      <c r="T80" s="61"/>
      <c r="U80" s="61"/>
      <c r="V80" s="61"/>
      <c r="W80" s="43"/>
      <c r="X80" s="61">
        <v>3900000</v>
      </c>
      <c r="Y80" s="66"/>
      <c r="Z80" s="66">
        <f t="shared" si="1"/>
        <v>4180000</v>
      </c>
      <c r="AA80" s="67"/>
      <c r="AD80" s="43"/>
    </row>
    <row r="81" spans="1:30" s="42" customFormat="1" ht="26.25" customHeight="1" x14ac:dyDescent="0.25">
      <c r="A81" s="62" t="s">
        <v>218</v>
      </c>
      <c r="B81" s="63">
        <v>44994</v>
      </c>
      <c r="C81" s="59" t="s">
        <v>276</v>
      </c>
      <c r="D81" s="62" t="s">
        <v>277</v>
      </c>
      <c r="E81" s="62"/>
      <c r="F81" s="64">
        <v>1</v>
      </c>
      <c r="G81" s="64"/>
      <c r="H81" s="65" t="s">
        <v>278</v>
      </c>
      <c r="I81" s="62"/>
      <c r="J81" s="62"/>
      <c r="K81" s="61"/>
      <c r="L81" s="61"/>
      <c r="M81" s="68"/>
      <c r="N81" s="68"/>
      <c r="O81" s="68"/>
      <c r="P81" s="68">
        <v>170000</v>
      </c>
      <c r="Q81" s="68"/>
      <c r="R81" s="68"/>
      <c r="S81" s="68"/>
      <c r="T81" s="61"/>
      <c r="U81" s="61"/>
      <c r="V81" s="61"/>
      <c r="W81" s="43">
        <v>0.75</v>
      </c>
      <c r="X81" s="61">
        <v>2250000</v>
      </c>
      <c r="Y81" s="66"/>
      <c r="Z81" s="66">
        <f t="shared" si="1"/>
        <v>2420000</v>
      </c>
      <c r="AA81" s="67"/>
      <c r="AD81" s="43">
        <v>0.75</v>
      </c>
    </row>
    <row r="82" spans="1:30" s="42" customFormat="1" ht="26.25" customHeight="1" x14ac:dyDescent="0.25">
      <c r="A82" s="62" t="s">
        <v>279</v>
      </c>
      <c r="B82" s="63">
        <v>44994</v>
      </c>
      <c r="C82" s="59" t="s">
        <v>60</v>
      </c>
      <c r="D82" s="62" t="s">
        <v>280</v>
      </c>
      <c r="E82" s="62"/>
      <c r="F82" s="64">
        <v>1</v>
      </c>
      <c r="G82" s="64"/>
      <c r="H82" s="65" t="s">
        <v>281</v>
      </c>
      <c r="I82" s="62"/>
      <c r="J82" s="62"/>
      <c r="K82" s="61"/>
      <c r="L82" s="61"/>
      <c r="M82" s="68"/>
      <c r="N82" s="68"/>
      <c r="O82" s="68">
        <v>130000</v>
      </c>
      <c r="P82" s="68">
        <v>220000</v>
      </c>
      <c r="Q82" s="68"/>
      <c r="R82" s="68"/>
      <c r="S82" s="68"/>
      <c r="T82" s="61"/>
      <c r="U82" s="61"/>
      <c r="V82" s="61"/>
      <c r="W82" s="43">
        <v>0.8</v>
      </c>
      <c r="X82" s="61">
        <v>5280000</v>
      </c>
      <c r="Y82" s="66"/>
      <c r="Z82" s="66">
        <f t="shared" si="1"/>
        <v>5630000</v>
      </c>
      <c r="AA82" s="67"/>
      <c r="AD82" s="43">
        <v>0.8</v>
      </c>
    </row>
    <row r="83" spans="1:30" s="42" customFormat="1" ht="26.25" customHeight="1" x14ac:dyDescent="0.25">
      <c r="A83" s="62" t="s">
        <v>282</v>
      </c>
      <c r="B83" s="63">
        <v>44994</v>
      </c>
      <c r="C83" s="59" t="s">
        <v>143</v>
      </c>
      <c r="D83" s="62" t="s">
        <v>283</v>
      </c>
      <c r="E83" s="62"/>
      <c r="F83" s="64"/>
      <c r="G83" s="64">
        <v>1</v>
      </c>
      <c r="H83" s="65" t="s">
        <v>113</v>
      </c>
      <c r="I83" s="62"/>
      <c r="J83" s="62"/>
      <c r="K83" s="61"/>
      <c r="L83" s="61"/>
      <c r="M83" s="68"/>
      <c r="N83" s="68"/>
      <c r="O83" s="68"/>
      <c r="P83" s="68"/>
      <c r="Q83" s="68"/>
      <c r="R83" s="68"/>
      <c r="S83" s="68"/>
      <c r="T83" s="61"/>
      <c r="U83" s="61"/>
      <c r="V83" s="61"/>
      <c r="W83" s="43">
        <v>0.75</v>
      </c>
      <c r="X83" s="61">
        <v>2625000</v>
      </c>
      <c r="Y83" s="66"/>
      <c r="Z83" s="66">
        <f t="shared" si="1"/>
        <v>2625000</v>
      </c>
      <c r="AA83" s="67"/>
      <c r="AD83" s="43">
        <v>0.75</v>
      </c>
    </row>
    <row r="84" spans="1:30" s="42" customFormat="1" ht="26.25" customHeight="1" x14ac:dyDescent="0.25">
      <c r="A84" s="62" t="s">
        <v>284</v>
      </c>
      <c r="B84" s="63">
        <v>44995</v>
      </c>
      <c r="C84" s="59" t="s">
        <v>91</v>
      </c>
      <c r="D84" s="64" t="s">
        <v>285</v>
      </c>
      <c r="E84" s="62"/>
      <c r="F84" s="64"/>
      <c r="G84" s="64">
        <v>1</v>
      </c>
      <c r="H84" s="65" t="s">
        <v>93</v>
      </c>
      <c r="I84" s="62"/>
      <c r="J84" s="62"/>
      <c r="K84" s="61"/>
      <c r="L84" s="61"/>
      <c r="M84" s="68"/>
      <c r="N84" s="68"/>
      <c r="O84" s="68">
        <v>130000</v>
      </c>
      <c r="P84" s="68"/>
      <c r="Q84" s="68"/>
      <c r="R84" s="68"/>
      <c r="S84" s="68"/>
      <c r="T84" s="61"/>
      <c r="U84" s="61"/>
      <c r="V84" s="61"/>
      <c r="W84" s="43"/>
      <c r="X84" s="61">
        <v>6700000</v>
      </c>
      <c r="Y84" s="66"/>
      <c r="Z84" s="66">
        <f t="shared" si="1"/>
        <v>6830000</v>
      </c>
      <c r="AA84" s="67"/>
      <c r="AD84" s="43"/>
    </row>
    <row r="85" spans="1:30" s="42" customFormat="1" ht="26.25" customHeight="1" x14ac:dyDescent="0.25">
      <c r="A85" s="62" t="s">
        <v>286</v>
      </c>
      <c r="B85" s="63">
        <v>44995</v>
      </c>
      <c r="C85" s="59" t="s">
        <v>64</v>
      </c>
      <c r="D85" s="64" t="s">
        <v>287</v>
      </c>
      <c r="E85" s="62"/>
      <c r="F85" s="64"/>
      <c r="G85" s="64">
        <v>1</v>
      </c>
      <c r="H85" s="65" t="s">
        <v>288</v>
      </c>
      <c r="I85" s="62"/>
      <c r="J85" s="62"/>
      <c r="K85" s="61"/>
      <c r="L85" s="61"/>
      <c r="M85" s="68"/>
      <c r="N85" s="68"/>
      <c r="O85" s="68"/>
      <c r="P85" s="68"/>
      <c r="Q85" s="68"/>
      <c r="R85" s="68"/>
      <c r="S85" s="68"/>
      <c r="T85" s="61"/>
      <c r="U85" s="61"/>
      <c r="V85" s="61"/>
      <c r="W85" s="43"/>
      <c r="X85" s="61">
        <v>3700000</v>
      </c>
      <c r="Y85" s="66"/>
      <c r="Z85" s="66">
        <f t="shared" si="1"/>
        <v>3700000</v>
      </c>
      <c r="AA85" s="67"/>
      <c r="AD85" s="43"/>
    </row>
    <row r="86" spans="1:30" s="42" customFormat="1" ht="26.25" customHeight="1" x14ac:dyDescent="0.25">
      <c r="A86" s="62" t="s">
        <v>289</v>
      </c>
      <c r="B86" s="63">
        <v>44995</v>
      </c>
      <c r="C86" s="59" t="s">
        <v>60</v>
      </c>
      <c r="D86" s="64" t="s">
        <v>290</v>
      </c>
      <c r="E86" s="62"/>
      <c r="F86" s="64">
        <v>1</v>
      </c>
      <c r="G86" s="64"/>
      <c r="H86" s="65" t="s">
        <v>281</v>
      </c>
      <c r="I86" s="62"/>
      <c r="J86" s="62"/>
      <c r="K86" s="61"/>
      <c r="L86" s="61"/>
      <c r="M86" s="68"/>
      <c r="N86" s="68"/>
      <c r="O86" s="68">
        <v>130000</v>
      </c>
      <c r="P86" s="68">
        <v>220000</v>
      </c>
      <c r="Q86" s="68"/>
      <c r="R86" s="68"/>
      <c r="S86" s="68"/>
      <c r="T86" s="61"/>
      <c r="U86" s="61"/>
      <c r="V86" s="61"/>
      <c r="W86" s="43"/>
      <c r="X86" s="61">
        <v>6600000</v>
      </c>
      <c r="Y86" s="66"/>
      <c r="Z86" s="66">
        <f t="shared" si="1"/>
        <v>6950000</v>
      </c>
      <c r="AA86" s="67"/>
      <c r="AD86" s="43"/>
    </row>
    <row r="87" spans="1:30" s="42" customFormat="1" ht="26.25" customHeight="1" x14ac:dyDescent="0.25">
      <c r="A87" s="62" t="s">
        <v>291</v>
      </c>
      <c r="B87" s="63">
        <v>44995</v>
      </c>
      <c r="C87" s="59" t="s">
        <v>292</v>
      </c>
      <c r="D87" s="64" t="s">
        <v>293</v>
      </c>
      <c r="E87" s="62"/>
      <c r="F87" s="64"/>
      <c r="G87" s="64">
        <v>1</v>
      </c>
      <c r="H87" s="65" t="s">
        <v>294</v>
      </c>
      <c r="I87" s="62"/>
      <c r="J87" s="62"/>
      <c r="K87" s="61"/>
      <c r="L87" s="61"/>
      <c r="M87" s="68"/>
      <c r="N87" s="68"/>
      <c r="O87" s="68">
        <v>130000</v>
      </c>
      <c r="P87" s="68"/>
      <c r="Q87" s="68"/>
      <c r="R87" s="68"/>
      <c r="S87" s="68"/>
      <c r="T87" s="61"/>
      <c r="U87" s="61"/>
      <c r="V87" s="61"/>
      <c r="W87" s="43"/>
      <c r="X87" s="61">
        <v>6700000</v>
      </c>
      <c r="Y87" s="66"/>
      <c r="Z87" s="66">
        <f t="shared" si="1"/>
        <v>6830000</v>
      </c>
      <c r="AA87" s="67"/>
      <c r="AD87" s="43"/>
    </row>
    <row r="88" spans="1:30" s="42" customFormat="1" ht="26.25" customHeight="1" x14ac:dyDescent="0.25">
      <c r="A88" s="62" t="s">
        <v>295</v>
      </c>
      <c r="B88" s="63">
        <v>44995</v>
      </c>
      <c r="C88" s="59" t="s">
        <v>60</v>
      </c>
      <c r="D88" s="62" t="s">
        <v>296</v>
      </c>
      <c r="E88" s="62"/>
      <c r="F88" s="64">
        <v>1</v>
      </c>
      <c r="G88" s="64"/>
      <c r="H88" s="65" t="s">
        <v>281</v>
      </c>
      <c r="I88" s="62"/>
      <c r="J88" s="62"/>
      <c r="K88" s="61"/>
      <c r="L88" s="61"/>
      <c r="M88" s="68"/>
      <c r="N88" s="68"/>
      <c r="O88" s="68">
        <v>130000</v>
      </c>
      <c r="P88" s="68">
        <v>220000</v>
      </c>
      <c r="Q88" s="68"/>
      <c r="R88" s="68"/>
      <c r="S88" s="68"/>
      <c r="T88" s="61"/>
      <c r="U88" s="61"/>
      <c r="V88" s="61"/>
      <c r="W88" s="43"/>
      <c r="X88" s="61">
        <v>6100000</v>
      </c>
      <c r="Y88" s="66"/>
      <c r="Z88" s="66">
        <f t="shared" si="1"/>
        <v>6450000</v>
      </c>
      <c r="AA88" s="67"/>
      <c r="AD88" s="43"/>
    </row>
    <row r="89" spans="1:30" s="42" customFormat="1" ht="26.25" customHeight="1" x14ac:dyDescent="0.25">
      <c r="A89" s="62" t="s">
        <v>297</v>
      </c>
      <c r="B89" s="63">
        <v>44995</v>
      </c>
      <c r="C89" s="59" t="s">
        <v>132</v>
      </c>
      <c r="D89" s="62" t="s">
        <v>298</v>
      </c>
      <c r="E89" s="62"/>
      <c r="F89" s="64"/>
      <c r="G89" s="64">
        <v>1</v>
      </c>
      <c r="H89" s="65" t="s">
        <v>134</v>
      </c>
      <c r="I89" s="62"/>
      <c r="J89" s="62"/>
      <c r="K89" s="61"/>
      <c r="L89" s="61"/>
      <c r="M89" s="68"/>
      <c r="N89" s="68"/>
      <c r="O89" s="68">
        <v>130000</v>
      </c>
      <c r="P89" s="68"/>
      <c r="Q89" s="68"/>
      <c r="R89" s="68"/>
      <c r="S89" s="68"/>
      <c r="T89" s="61"/>
      <c r="U89" s="61"/>
      <c r="V89" s="61"/>
      <c r="W89" s="43">
        <v>0.7</v>
      </c>
      <c r="X89" s="61">
        <v>4690000</v>
      </c>
      <c r="Y89" s="66"/>
      <c r="Z89" s="66">
        <f t="shared" si="1"/>
        <v>4820000</v>
      </c>
      <c r="AA89" s="67"/>
      <c r="AD89" s="43">
        <v>0.7</v>
      </c>
    </row>
    <row r="90" spans="1:30" s="42" customFormat="1" ht="26.25" customHeight="1" x14ac:dyDescent="0.25">
      <c r="A90" s="62" t="s">
        <v>299</v>
      </c>
      <c r="B90" s="63">
        <v>44996</v>
      </c>
      <c r="C90" s="59" t="s">
        <v>300</v>
      </c>
      <c r="D90" s="62" t="s">
        <v>301</v>
      </c>
      <c r="E90" s="62"/>
      <c r="F90" s="64"/>
      <c r="G90" s="64">
        <v>1</v>
      </c>
      <c r="H90" s="65" t="s">
        <v>302</v>
      </c>
      <c r="I90" s="62"/>
      <c r="J90" s="62"/>
      <c r="K90" s="61"/>
      <c r="L90" s="61"/>
      <c r="M90" s="68"/>
      <c r="N90" s="68"/>
      <c r="O90" s="68"/>
      <c r="P90" s="68"/>
      <c r="Q90" s="68"/>
      <c r="R90" s="68"/>
      <c r="S90" s="68"/>
      <c r="T90" s="61"/>
      <c r="U90" s="61"/>
      <c r="V90" s="61"/>
      <c r="W90" s="43"/>
      <c r="X90" s="61">
        <v>1200000</v>
      </c>
      <c r="Y90" s="66"/>
      <c r="Z90" s="66">
        <f t="shared" si="1"/>
        <v>1200000</v>
      </c>
      <c r="AA90" s="67"/>
      <c r="AD90" s="43"/>
    </row>
    <row r="91" spans="1:30" s="42" customFormat="1" ht="26.25" customHeight="1" x14ac:dyDescent="0.25">
      <c r="A91" s="62" t="s">
        <v>223</v>
      </c>
      <c r="B91" s="63">
        <v>44996</v>
      </c>
      <c r="C91" s="59" t="s">
        <v>303</v>
      </c>
      <c r="D91" s="64" t="s">
        <v>304</v>
      </c>
      <c r="E91" s="62"/>
      <c r="F91" s="64"/>
      <c r="G91" s="64">
        <v>1</v>
      </c>
      <c r="H91" s="65" t="s">
        <v>305</v>
      </c>
      <c r="I91" s="62"/>
      <c r="J91" s="62"/>
      <c r="K91" s="61"/>
      <c r="L91" s="61"/>
      <c r="M91" s="68"/>
      <c r="N91" s="68"/>
      <c r="O91" s="68"/>
      <c r="P91" s="68"/>
      <c r="Q91" s="68"/>
      <c r="R91" s="68"/>
      <c r="S91" s="68"/>
      <c r="T91" s="61"/>
      <c r="U91" s="61"/>
      <c r="V91" s="61"/>
      <c r="W91" s="43"/>
      <c r="X91" s="61">
        <v>3000000</v>
      </c>
      <c r="Y91" s="66"/>
      <c r="Z91" s="66">
        <f t="shared" si="1"/>
        <v>3000000</v>
      </c>
      <c r="AA91" s="67"/>
      <c r="AD91" s="43"/>
    </row>
    <row r="92" spans="1:30" s="42" customFormat="1" ht="26.25" customHeight="1" x14ac:dyDescent="0.25">
      <c r="A92" s="62" t="s">
        <v>306</v>
      </c>
      <c r="B92" s="63">
        <v>44996</v>
      </c>
      <c r="C92" s="59" t="s">
        <v>307</v>
      </c>
      <c r="D92" s="62" t="s">
        <v>308</v>
      </c>
      <c r="E92" s="62"/>
      <c r="F92" s="64"/>
      <c r="G92" s="64">
        <v>1</v>
      </c>
      <c r="H92" s="65" t="s">
        <v>309</v>
      </c>
      <c r="I92" s="62" t="s">
        <v>406</v>
      </c>
      <c r="J92" s="62"/>
      <c r="K92" s="61">
        <v>600000</v>
      </c>
      <c r="L92" s="61"/>
      <c r="M92" s="68"/>
      <c r="N92" s="68"/>
      <c r="O92" s="68"/>
      <c r="P92" s="68"/>
      <c r="Q92" s="68"/>
      <c r="R92" s="68"/>
      <c r="S92" s="68"/>
      <c r="T92" s="61"/>
      <c r="U92" s="61"/>
      <c r="V92" s="61"/>
      <c r="W92" s="43"/>
      <c r="X92" s="61">
        <v>3700000</v>
      </c>
      <c r="Y92" s="66"/>
      <c r="Z92" s="66">
        <f t="shared" si="1"/>
        <v>4300000</v>
      </c>
      <c r="AA92" s="67"/>
      <c r="AD92" s="43"/>
    </row>
    <row r="93" spans="1:30" s="42" customFormat="1" ht="26.25" customHeight="1" x14ac:dyDescent="0.25">
      <c r="A93" s="62" t="s">
        <v>310</v>
      </c>
      <c r="B93" s="63">
        <v>44996</v>
      </c>
      <c r="C93" s="59" t="s">
        <v>311</v>
      </c>
      <c r="D93" s="64" t="s">
        <v>312</v>
      </c>
      <c r="E93" s="62"/>
      <c r="F93" s="64">
        <v>1</v>
      </c>
      <c r="G93" s="64"/>
      <c r="H93" s="65" t="s">
        <v>313</v>
      </c>
      <c r="I93" s="62" t="s">
        <v>461</v>
      </c>
      <c r="J93" s="62"/>
      <c r="K93" s="61">
        <v>410000</v>
      </c>
      <c r="L93" s="61"/>
      <c r="M93" s="68"/>
      <c r="N93" s="68"/>
      <c r="O93" s="68"/>
      <c r="P93" s="68"/>
      <c r="Q93" s="68"/>
      <c r="R93" s="68"/>
      <c r="S93" s="68"/>
      <c r="T93" s="61"/>
      <c r="U93" s="61"/>
      <c r="V93" s="61"/>
      <c r="W93" s="43"/>
      <c r="X93" s="61">
        <v>3900000</v>
      </c>
      <c r="Y93" s="66"/>
      <c r="Z93" s="66">
        <f t="shared" si="1"/>
        <v>4310000</v>
      </c>
      <c r="AA93" s="67"/>
      <c r="AD93" s="43"/>
    </row>
    <row r="94" spans="1:30" s="42" customFormat="1" ht="26.25" customHeight="1" x14ac:dyDescent="0.25">
      <c r="A94" s="62" t="s">
        <v>314</v>
      </c>
      <c r="B94" s="63">
        <v>44996</v>
      </c>
      <c r="C94" s="59" t="s">
        <v>315</v>
      </c>
      <c r="D94" s="64" t="s">
        <v>316</v>
      </c>
      <c r="E94" s="62"/>
      <c r="F94" s="64"/>
      <c r="G94" s="64">
        <v>1</v>
      </c>
      <c r="H94" s="65" t="s">
        <v>317</v>
      </c>
      <c r="I94" s="62" t="s">
        <v>461</v>
      </c>
      <c r="J94" s="62"/>
      <c r="K94" s="61">
        <v>610000</v>
      </c>
      <c r="L94" s="61"/>
      <c r="M94" s="68"/>
      <c r="N94" s="68"/>
      <c r="O94" s="68"/>
      <c r="P94" s="68"/>
      <c r="Q94" s="68"/>
      <c r="R94" s="68"/>
      <c r="S94" s="68"/>
      <c r="T94" s="61"/>
      <c r="U94" s="61"/>
      <c r="V94" s="61"/>
      <c r="W94" s="43"/>
      <c r="X94" s="61">
        <v>3500000</v>
      </c>
      <c r="Y94" s="66"/>
      <c r="Z94" s="66">
        <f t="shared" si="1"/>
        <v>4110000</v>
      </c>
      <c r="AA94" s="67"/>
      <c r="AD94" s="43"/>
    </row>
    <row r="95" spans="1:30" s="42" customFormat="1" ht="26.25" customHeight="1" x14ac:dyDescent="0.25">
      <c r="A95" s="62" t="s">
        <v>318</v>
      </c>
      <c r="B95" s="63">
        <v>44997</v>
      </c>
      <c r="C95" s="59" t="s">
        <v>161</v>
      </c>
      <c r="D95" s="64" t="s">
        <v>319</v>
      </c>
      <c r="E95" s="62"/>
      <c r="F95" s="64">
        <v>1</v>
      </c>
      <c r="G95" s="64"/>
      <c r="H95" s="65" t="s">
        <v>320</v>
      </c>
      <c r="I95" s="62" t="s">
        <v>676</v>
      </c>
      <c r="J95" s="62" t="s">
        <v>674</v>
      </c>
      <c r="K95" s="61">
        <v>880000</v>
      </c>
      <c r="L95" s="61">
        <v>401500</v>
      </c>
      <c r="M95" s="68"/>
      <c r="N95" s="68"/>
      <c r="O95" s="68">
        <v>130000</v>
      </c>
      <c r="P95" s="68"/>
      <c r="Q95" s="68"/>
      <c r="R95" s="68"/>
      <c r="S95" s="68"/>
      <c r="T95" s="61"/>
      <c r="U95" s="61"/>
      <c r="V95" s="61"/>
      <c r="W95" s="43"/>
      <c r="X95" s="61">
        <v>6400000</v>
      </c>
      <c r="Y95" s="66"/>
      <c r="Z95" s="66">
        <f t="shared" si="1"/>
        <v>7811500</v>
      </c>
      <c r="AA95" s="67"/>
      <c r="AD95" s="43"/>
    </row>
    <row r="96" spans="1:30" s="42" customFormat="1" ht="26.25" customHeight="1" x14ac:dyDescent="0.25">
      <c r="A96" s="62" t="s">
        <v>321</v>
      </c>
      <c r="B96" s="63">
        <v>44997</v>
      </c>
      <c r="C96" s="59" t="s">
        <v>161</v>
      </c>
      <c r="D96" s="64" t="s">
        <v>322</v>
      </c>
      <c r="E96" s="62"/>
      <c r="F96" s="64">
        <v>1</v>
      </c>
      <c r="G96" s="64"/>
      <c r="H96" s="65" t="s">
        <v>320</v>
      </c>
      <c r="I96" s="62" t="s">
        <v>676</v>
      </c>
      <c r="J96" s="62" t="s">
        <v>674</v>
      </c>
      <c r="K96" s="61">
        <v>880000</v>
      </c>
      <c r="L96" s="61">
        <v>401500</v>
      </c>
      <c r="M96" s="68"/>
      <c r="N96" s="68"/>
      <c r="O96" s="68">
        <v>130000</v>
      </c>
      <c r="P96" s="68"/>
      <c r="Q96" s="68"/>
      <c r="R96" s="68"/>
      <c r="S96" s="68"/>
      <c r="T96" s="61"/>
      <c r="U96" s="61"/>
      <c r="V96" s="61"/>
      <c r="W96" s="43"/>
      <c r="X96" s="61">
        <v>6400000</v>
      </c>
      <c r="Y96" s="66"/>
      <c r="Z96" s="66">
        <f t="shared" si="1"/>
        <v>7811500</v>
      </c>
      <c r="AA96" s="67"/>
      <c r="AD96" s="43"/>
    </row>
    <row r="97" spans="1:30" s="42" customFormat="1" ht="26.25" customHeight="1" x14ac:dyDescent="0.25">
      <c r="A97" s="62" t="s">
        <v>323</v>
      </c>
      <c r="B97" s="63">
        <v>44997</v>
      </c>
      <c r="C97" s="59" t="s">
        <v>161</v>
      </c>
      <c r="D97" s="64" t="s">
        <v>324</v>
      </c>
      <c r="E97" s="62"/>
      <c r="F97" s="64">
        <v>1</v>
      </c>
      <c r="G97" s="64"/>
      <c r="H97" s="65" t="s">
        <v>320</v>
      </c>
      <c r="I97" s="62" t="s">
        <v>676</v>
      </c>
      <c r="J97" s="62" t="s">
        <v>674</v>
      </c>
      <c r="K97" s="61">
        <v>880000</v>
      </c>
      <c r="L97" s="61">
        <v>401500</v>
      </c>
      <c r="M97" s="68"/>
      <c r="N97" s="68"/>
      <c r="O97" s="68">
        <v>130000</v>
      </c>
      <c r="P97" s="68"/>
      <c r="Q97" s="68"/>
      <c r="R97" s="68"/>
      <c r="S97" s="68"/>
      <c r="T97" s="61"/>
      <c r="U97" s="61"/>
      <c r="V97" s="61"/>
      <c r="W97" s="43"/>
      <c r="X97" s="61">
        <v>6400000</v>
      </c>
      <c r="Y97" s="66"/>
      <c r="Z97" s="66">
        <f t="shared" si="1"/>
        <v>7811500</v>
      </c>
      <c r="AA97" s="67"/>
      <c r="AD97" s="43"/>
    </row>
    <row r="98" spans="1:30" s="42" customFormat="1" ht="26.25" customHeight="1" x14ac:dyDescent="0.25">
      <c r="A98" s="62" t="s">
        <v>325</v>
      </c>
      <c r="B98" s="63">
        <v>44997</v>
      </c>
      <c r="C98" s="59" t="s">
        <v>161</v>
      </c>
      <c r="D98" s="64" t="s">
        <v>326</v>
      </c>
      <c r="E98" s="62"/>
      <c r="F98" s="64">
        <v>1</v>
      </c>
      <c r="G98" s="64"/>
      <c r="H98" s="65" t="s">
        <v>320</v>
      </c>
      <c r="I98" s="62" t="s">
        <v>676</v>
      </c>
      <c r="J98" s="62" t="s">
        <v>674</v>
      </c>
      <c r="K98" s="61">
        <v>880000</v>
      </c>
      <c r="L98" s="61">
        <v>401500</v>
      </c>
      <c r="M98" s="68"/>
      <c r="N98" s="68"/>
      <c r="O98" s="68">
        <v>130000</v>
      </c>
      <c r="P98" s="68"/>
      <c r="Q98" s="68"/>
      <c r="R98" s="68"/>
      <c r="S98" s="68"/>
      <c r="T98" s="61"/>
      <c r="U98" s="61"/>
      <c r="V98" s="61"/>
      <c r="W98" s="43"/>
      <c r="X98" s="61">
        <v>6400000</v>
      </c>
      <c r="Y98" s="66"/>
      <c r="Z98" s="66">
        <f t="shared" si="1"/>
        <v>7811500</v>
      </c>
      <c r="AA98" s="67"/>
      <c r="AD98" s="43"/>
    </row>
    <row r="99" spans="1:30" s="42" customFormat="1" ht="26.25" customHeight="1" x14ac:dyDescent="0.25">
      <c r="A99" s="62" t="s">
        <v>327</v>
      </c>
      <c r="B99" s="63">
        <v>44997</v>
      </c>
      <c r="C99" s="59" t="s">
        <v>161</v>
      </c>
      <c r="D99" s="64" t="s">
        <v>328</v>
      </c>
      <c r="E99" s="62"/>
      <c r="F99" s="64">
        <v>1</v>
      </c>
      <c r="G99" s="64"/>
      <c r="H99" s="65" t="s">
        <v>320</v>
      </c>
      <c r="I99" s="62" t="s">
        <v>676</v>
      </c>
      <c r="J99" s="62" t="s">
        <v>674</v>
      </c>
      <c r="K99" s="61">
        <v>880000</v>
      </c>
      <c r="L99" s="61">
        <v>401500</v>
      </c>
      <c r="M99" s="68"/>
      <c r="N99" s="68"/>
      <c r="O99" s="68">
        <v>130000</v>
      </c>
      <c r="P99" s="68"/>
      <c r="Q99" s="68"/>
      <c r="R99" s="68"/>
      <c r="S99" s="68"/>
      <c r="T99" s="61"/>
      <c r="U99" s="61"/>
      <c r="V99" s="61"/>
      <c r="W99" s="43"/>
      <c r="X99" s="61">
        <v>6400000</v>
      </c>
      <c r="Y99" s="66"/>
      <c r="Z99" s="66">
        <f t="shared" si="1"/>
        <v>7811500</v>
      </c>
      <c r="AA99" s="67"/>
      <c r="AD99" s="43"/>
    </row>
    <row r="100" spans="1:30" s="42" customFormat="1" ht="26.25" customHeight="1" x14ac:dyDescent="0.25">
      <c r="A100" s="62" t="s">
        <v>329</v>
      </c>
      <c r="B100" s="63">
        <v>44997</v>
      </c>
      <c r="C100" s="59" t="s">
        <v>330</v>
      </c>
      <c r="D100" s="64" t="s">
        <v>331</v>
      </c>
      <c r="E100" s="62"/>
      <c r="F100" s="64">
        <v>1</v>
      </c>
      <c r="G100" s="64"/>
      <c r="H100" s="65" t="s">
        <v>332</v>
      </c>
      <c r="I100" s="62" t="s">
        <v>333</v>
      </c>
      <c r="J100" s="62"/>
      <c r="K100" s="61">
        <v>400000</v>
      </c>
      <c r="L100" s="61"/>
      <c r="M100" s="68"/>
      <c r="N100" s="68"/>
      <c r="O100" s="68">
        <v>130000</v>
      </c>
      <c r="P100" s="68">
        <v>50000</v>
      </c>
      <c r="Q100" s="68"/>
      <c r="R100" s="68"/>
      <c r="S100" s="68"/>
      <c r="T100" s="61"/>
      <c r="U100" s="61"/>
      <c r="V100" s="61"/>
      <c r="W100" s="43"/>
      <c r="X100" s="61">
        <v>4400000</v>
      </c>
      <c r="Y100" s="66"/>
      <c r="Z100" s="66">
        <f t="shared" si="1"/>
        <v>4980000</v>
      </c>
      <c r="AA100" s="67"/>
      <c r="AD100" s="43"/>
    </row>
    <row r="101" spans="1:30" s="42" customFormat="1" ht="26.25" customHeight="1" x14ac:dyDescent="0.25">
      <c r="A101" s="62" t="s">
        <v>334</v>
      </c>
      <c r="B101" s="63">
        <v>44997</v>
      </c>
      <c r="C101" s="59" t="s">
        <v>95</v>
      </c>
      <c r="D101" s="64" t="s">
        <v>335</v>
      </c>
      <c r="E101" s="62"/>
      <c r="F101" s="64">
        <v>1</v>
      </c>
      <c r="G101" s="64"/>
      <c r="H101" s="65" t="s">
        <v>97</v>
      </c>
      <c r="I101" s="62"/>
      <c r="J101" s="62"/>
      <c r="K101" s="61"/>
      <c r="L101" s="61"/>
      <c r="M101" s="68"/>
      <c r="N101" s="68"/>
      <c r="O101" s="68">
        <v>130000</v>
      </c>
      <c r="P101" s="68">
        <v>50000</v>
      </c>
      <c r="Q101" s="68"/>
      <c r="R101" s="68"/>
      <c r="S101" s="68"/>
      <c r="T101" s="61">
        <v>50000</v>
      </c>
      <c r="U101" s="61"/>
      <c r="V101" s="61"/>
      <c r="W101" s="43">
        <v>0.7</v>
      </c>
      <c r="X101" s="61">
        <v>3080000</v>
      </c>
      <c r="Y101" s="66"/>
      <c r="Z101" s="66">
        <f t="shared" si="1"/>
        <v>3310000</v>
      </c>
      <c r="AA101" s="67"/>
      <c r="AD101" s="43">
        <v>0.7</v>
      </c>
    </row>
    <row r="102" spans="1:30" s="42" customFormat="1" ht="26.25" customHeight="1" x14ac:dyDescent="0.25">
      <c r="A102" s="62" t="s">
        <v>336</v>
      </c>
      <c r="B102" s="63">
        <v>44998</v>
      </c>
      <c r="C102" s="59" t="s">
        <v>337</v>
      </c>
      <c r="D102" s="64" t="s">
        <v>338</v>
      </c>
      <c r="E102" s="62"/>
      <c r="F102" s="64">
        <v>1</v>
      </c>
      <c r="G102" s="64"/>
      <c r="H102" s="65" t="s">
        <v>339</v>
      </c>
      <c r="I102" s="62"/>
      <c r="J102" s="62"/>
      <c r="K102" s="61"/>
      <c r="L102" s="61"/>
      <c r="M102" s="68"/>
      <c r="N102" s="68"/>
      <c r="O102" s="68">
        <v>130000</v>
      </c>
      <c r="P102" s="68">
        <v>220000</v>
      </c>
      <c r="Q102" s="68"/>
      <c r="R102" s="68"/>
      <c r="S102" s="68"/>
      <c r="T102" s="61">
        <v>100000</v>
      </c>
      <c r="U102" s="61"/>
      <c r="V102" s="61"/>
      <c r="W102" s="43"/>
      <c r="X102" s="61">
        <v>7700000</v>
      </c>
      <c r="Y102" s="66"/>
      <c r="Z102" s="66">
        <f t="shared" si="1"/>
        <v>8150000</v>
      </c>
      <c r="AA102" s="67"/>
      <c r="AD102" s="43"/>
    </row>
    <row r="103" spans="1:30" s="42" customFormat="1" ht="26.25" customHeight="1" x14ac:dyDescent="0.25">
      <c r="A103" s="62" t="s">
        <v>340</v>
      </c>
      <c r="B103" s="63">
        <v>44998</v>
      </c>
      <c r="C103" s="59" t="s">
        <v>337</v>
      </c>
      <c r="D103" s="64" t="s">
        <v>341</v>
      </c>
      <c r="E103" s="62"/>
      <c r="F103" s="64">
        <v>1</v>
      </c>
      <c r="G103" s="64"/>
      <c r="H103" s="65" t="s">
        <v>342</v>
      </c>
      <c r="I103" s="62"/>
      <c r="J103" s="62"/>
      <c r="K103" s="61"/>
      <c r="L103" s="61"/>
      <c r="M103" s="68"/>
      <c r="N103" s="68"/>
      <c r="O103" s="68">
        <v>130000</v>
      </c>
      <c r="P103" s="68">
        <v>220000</v>
      </c>
      <c r="Q103" s="68"/>
      <c r="R103" s="68"/>
      <c r="S103" s="68"/>
      <c r="T103" s="61"/>
      <c r="U103" s="61"/>
      <c r="V103" s="61"/>
      <c r="W103" s="43"/>
      <c r="X103" s="61">
        <v>7400000</v>
      </c>
      <c r="Y103" s="66"/>
      <c r="Z103" s="66">
        <f t="shared" si="1"/>
        <v>7750000</v>
      </c>
      <c r="AA103" s="67"/>
      <c r="AD103" s="43"/>
    </row>
    <row r="104" spans="1:30" s="42" customFormat="1" ht="26.25" customHeight="1" x14ac:dyDescent="0.25">
      <c r="A104" s="62" t="s">
        <v>343</v>
      </c>
      <c r="B104" s="63">
        <v>44998</v>
      </c>
      <c r="C104" s="59" t="s">
        <v>344</v>
      </c>
      <c r="D104" s="64" t="s">
        <v>345</v>
      </c>
      <c r="E104" s="62"/>
      <c r="F104" s="64"/>
      <c r="G104" s="64">
        <v>1</v>
      </c>
      <c r="H104" s="65" t="s">
        <v>346</v>
      </c>
      <c r="I104" s="62"/>
      <c r="J104" s="62"/>
      <c r="K104" s="61"/>
      <c r="L104" s="61"/>
      <c r="M104" s="68"/>
      <c r="N104" s="68"/>
      <c r="O104" s="68"/>
      <c r="P104" s="68"/>
      <c r="Q104" s="68"/>
      <c r="R104" s="68"/>
      <c r="S104" s="68"/>
      <c r="T104" s="61"/>
      <c r="U104" s="61"/>
      <c r="V104" s="61"/>
      <c r="W104" s="43">
        <v>0.7</v>
      </c>
      <c r="X104" s="61">
        <v>2170000</v>
      </c>
      <c r="Y104" s="66"/>
      <c r="Z104" s="66">
        <f t="shared" si="1"/>
        <v>2170000</v>
      </c>
      <c r="AA104" s="67"/>
      <c r="AD104" s="43">
        <v>0.7</v>
      </c>
    </row>
    <row r="105" spans="1:30" s="42" customFormat="1" ht="26.25" customHeight="1" x14ac:dyDescent="0.25">
      <c r="A105" s="62" t="s">
        <v>347</v>
      </c>
      <c r="B105" s="63">
        <v>44998</v>
      </c>
      <c r="C105" s="59" t="s">
        <v>348</v>
      </c>
      <c r="D105" s="64" t="s">
        <v>349</v>
      </c>
      <c r="E105" s="62"/>
      <c r="F105" s="64">
        <v>1</v>
      </c>
      <c r="G105" s="64"/>
      <c r="H105" s="65" t="s">
        <v>350</v>
      </c>
      <c r="I105" s="62"/>
      <c r="J105" s="62"/>
      <c r="K105" s="61"/>
      <c r="L105" s="61"/>
      <c r="M105" s="68"/>
      <c r="N105" s="68"/>
      <c r="O105" s="68">
        <v>130000</v>
      </c>
      <c r="P105" s="68">
        <v>50000</v>
      </c>
      <c r="Q105" s="68"/>
      <c r="R105" s="68"/>
      <c r="S105" s="68"/>
      <c r="T105" s="61"/>
      <c r="U105" s="61"/>
      <c r="V105" s="61"/>
      <c r="W105" s="43"/>
      <c r="X105" s="61">
        <v>7200000</v>
      </c>
      <c r="Y105" s="66"/>
      <c r="Z105" s="66">
        <f t="shared" si="1"/>
        <v>7380000</v>
      </c>
      <c r="AA105" s="67"/>
      <c r="AD105" s="43"/>
    </row>
    <row r="106" spans="1:30" s="42" customFormat="1" ht="26.25" customHeight="1" x14ac:dyDescent="0.25">
      <c r="A106" s="62" t="s">
        <v>351</v>
      </c>
      <c r="B106" s="63">
        <v>44998</v>
      </c>
      <c r="C106" s="59" t="s">
        <v>352</v>
      </c>
      <c r="D106" s="64" t="s">
        <v>353</v>
      </c>
      <c r="E106" s="62"/>
      <c r="F106" s="64">
        <v>1</v>
      </c>
      <c r="G106" s="64"/>
      <c r="H106" s="65" t="s">
        <v>354</v>
      </c>
      <c r="I106" s="62" t="s">
        <v>187</v>
      </c>
      <c r="J106" s="62" t="s">
        <v>673</v>
      </c>
      <c r="K106" s="61">
        <v>450000</v>
      </c>
      <c r="L106" s="61">
        <v>371759</v>
      </c>
      <c r="M106" s="68"/>
      <c r="N106" s="68"/>
      <c r="O106" s="68"/>
      <c r="P106" s="68"/>
      <c r="Q106" s="68"/>
      <c r="R106" s="68"/>
      <c r="S106" s="68"/>
      <c r="T106" s="61"/>
      <c r="U106" s="61"/>
      <c r="V106" s="61"/>
      <c r="W106" s="43"/>
      <c r="X106" s="61">
        <v>5100000</v>
      </c>
      <c r="Y106" s="66"/>
      <c r="Z106" s="66">
        <f t="shared" si="1"/>
        <v>5921759</v>
      </c>
      <c r="AA106" s="67"/>
      <c r="AD106" s="43"/>
    </row>
    <row r="107" spans="1:30" s="42" customFormat="1" ht="26.25" customHeight="1" x14ac:dyDescent="0.25">
      <c r="A107" s="62" t="s">
        <v>355</v>
      </c>
      <c r="B107" s="63">
        <v>44998</v>
      </c>
      <c r="C107" s="59" t="s">
        <v>356</v>
      </c>
      <c r="D107" s="64" t="s">
        <v>357</v>
      </c>
      <c r="E107" s="62"/>
      <c r="F107" s="64">
        <v>1</v>
      </c>
      <c r="G107" s="64"/>
      <c r="H107" s="65" t="s">
        <v>358</v>
      </c>
      <c r="I107" s="62"/>
      <c r="J107" s="62"/>
      <c r="K107" s="61"/>
      <c r="L107" s="61"/>
      <c r="M107" s="68"/>
      <c r="N107" s="68"/>
      <c r="O107" s="68"/>
      <c r="P107" s="68"/>
      <c r="Q107" s="68"/>
      <c r="R107" s="68"/>
      <c r="S107" s="68"/>
      <c r="T107" s="61"/>
      <c r="U107" s="61"/>
      <c r="V107" s="61"/>
      <c r="W107" s="43">
        <v>0.8</v>
      </c>
      <c r="X107" s="61">
        <v>2720000</v>
      </c>
      <c r="Y107" s="66"/>
      <c r="Z107" s="66">
        <f t="shared" si="1"/>
        <v>2720000</v>
      </c>
      <c r="AA107" s="67"/>
      <c r="AD107" s="43">
        <v>0.8</v>
      </c>
    </row>
    <row r="108" spans="1:30" s="42" customFormat="1" ht="26.25" customHeight="1" x14ac:dyDescent="0.25">
      <c r="A108" s="62" t="s">
        <v>359</v>
      </c>
      <c r="B108" s="63">
        <v>44998</v>
      </c>
      <c r="C108" s="59" t="s">
        <v>95</v>
      </c>
      <c r="D108" s="64" t="s">
        <v>360</v>
      </c>
      <c r="E108" s="62"/>
      <c r="F108" s="64">
        <v>1</v>
      </c>
      <c r="G108" s="64"/>
      <c r="H108" s="65" t="s">
        <v>97</v>
      </c>
      <c r="I108" s="62"/>
      <c r="J108" s="62"/>
      <c r="K108" s="61"/>
      <c r="L108" s="61"/>
      <c r="M108" s="68"/>
      <c r="N108" s="68"/>
      <c r="O108" s="68">
        <v>130000</v>
      </c>
      <c r="P108" s="68">
        <v>50000</v>
      </c>
      <c r="Q108" s="68"/>
      <c r="R108" s="68"/>
      <c r="S108" s="68"/>
      <c r="T108" s="61">
        <v>50000</v>
      </c>
      <c r="U108" s="61"/>
      <c r="V108" s="61"/>
      <c r="W108" s="43">
        <v>0.7</v>
      </c>
      <c r="X108" s="61">
        <v>3080000</v>
      </c>
      <c r="Y108" s="66"/>
      <c r="Z108" s="66">
        <f t="shared" si="1"/>
        <v>3310000</v>
      </c>
      <c r="AA108" s="67"/>
      <c r="AD108" s="43">
        <v>0.7</v>
      </c>
    </row>
    <row r="109" spans="1:30" s="42" customFormat="1" ht="26.25" customHeight="1" x14ac:dyDescent="0.25">
      <c r="A109" s="62" t="s">
        <v>361</v>
      </c>
      <c r="B109" s="63">
        <v>44998</v>
      </c>
      <c r="C109" s="59" t="s">
        <v>362</v>
      </c>
      <c r="D109" s="64" t="s">
        <v>363</v>
      </c>
      <c r="E109" s="62"/>
      <c r="F109" s="64">
        <v>1</v>
      </c>
      <c r="G109" s="64"/>
      <c r="H109" s="65" t="s">
        <v>364</v>
      </c>
      <c r="I109" s="62"/>
      <c r="J109" s="62"/>
      <c r="K109" s="61"/>
      <c r="L109" s="61"/>
      <c r="M109" s="68"/>
      <c r="N109" s="68"/>
      <c r="O109" s="68">
        <v>130000</v>
      </c>
      <c r="P109" s="68">
        <v>150000</v>
      </c>
      <c r="Q109" s="68"/>
      <c r="R109" s="68"/>
      <c r="S109" s="68"/>
      <c r="T109" s="61"/>
      <c r="U109" s="61"/>
      <c r="V109" s="61"/>
      <c r="W109" s="43">
        <v>0.75</v>
      </c>
      <c r="X109" s="61">
        <v>4425000</v>
      </c>
      <c r="Y109" s="66"/>
      <c r="Z109" s="66">
        <f t="shared" si="1"/>
        <v>4705000</v>
      </c>
      <c r="AA109" s="67"/>
      <c r="AD109" s="43">
        <v>0.75</v>
      </c>
    </row>
    <row r="110" spans="1:30" s="42" customFormat="1" ht="26.25" customHeight="1" x14ac:dyDescent="0.25">
      <c r="A110" s="62" t="s">
        <v>365</v>
      </c>
      <c r="B110" s="63">
        <v>44999</v>
      </c>
      <c r="C110" s="59" t="s">
        <v>91</v>
      </c>
      <c r="D110" s="64" t="s">
        <v>366</v>
      </c>
      <c r="E110" s="62"/>
      <c r="F110" s="64"/>
      <c r="G110" s="64">
        <v>1</v>
      </c>
      <c r="H110" s="65" t="s">
        <v>93</v>
      </c>
      <c r="I110" s="62"/>
      <c r="J110" s="62"/>
      <c r="K110" s="61"/>
      <c r="L110" s="61"/>
      <c r="M110" s="68"/>
      <c r="N110" s="68"/>
      <c r="O110" s="68">
        <v>130000</v>
      </c>
      <c r="P110" s="68"/>
      <c r="Q110" s="68"/>
      <c r="R110" s="68"/>
      <c r="S110" s="68"/>
      <c r="T110" s="61"/>
      <c r="U110" s="61"/>
      <c r="V110" s="61"/>
      <c r="W110" s="43"/>
      <c r="X110" s="61">
        <v>6700000</v>
      </c>
      <c r="Y110" s="66"/>
      <c r="Z110" s="66">
        <f t="shared" si="1"/>
        <v>6830000</v>
      </c>
      <c r="AA110" s="67"/>
      <c r="AD110" s="43"/>
    </row>
    <row r="111" spans="1:30" s="42" customFormat="1" ht="26.25" customHeight="1" x14ac:dyDescent="0.25">
      <c r="A111" s="62" t="s">
        <v>367</v>
      </c>
      <c r="B111" s="63">
        <v>44999</v>
      </c>
      <c r="C111" s="59" t="s">
        <v>368</v>
      </c>
      <c r="D111" s="64" t="s">
        <v>369</v>
      </c>
      <c r="E111" s="62"/>
      <c r="F111" s="64"/>
      <c r="G111" s="64">
        <v>1</v>
      </c>
      <c r="H111" s="65" t="s">
        <v>370</v>
      </c>
      <c r="I111" s="62"/>
      <c r="J111" s="62"/>
      <c r="K111" s="61"/>
      <c r="L111" s="61"/>
      <c r="M111" s="68"/>
      <c r="N111" s="68"/>
      <c r="O111" s="68"/>
      <c r="P111" s="68"/>
      <c r="Q111" s="68"/>
      <c r="R111" s="68"/>
      <c r="S111" s="68"/>
      <c r="T111" s="61"/>
      <c r="U111" s="61"/>
      <c r="V111" s="61"/>
      <c r="W111" s="43"/>
      <c r="X111" s="61">
        <v>3400000</v>
      </c>
      <c r="Y111" s="66"/>
      <c r="Z111" s="66">
        <f t="shared" si="1"/>
        <v>3400000</v>
      </c>
      <c r="AA111" s="67"/>
      <c r="AD111" s="43"/>
    </row>
    <row r="112" spans="1:30" s="42" customFormat="1" ht="26.25" customHeight="1" x14ac:dyDescent="0.25">
      <c r="A112" s="62" t="s">
        <v>371</v>
      </c>
      <c r="B112" s="63">
        <v>44999</v>
      </c>
      <c r="C112" s="59" t="s">
        <v>372</v>
      </c>
      <c r="D112" s="64" t="s">
        <v>373</v>
      </c>
      <c r="E112" s="62"/>
      <c r="F112" s="64"/>
      <c r="G112" s="64">
        <v>1</v>
      </c>
      <c r="H112" s="65" t="s">
        <v>374</v>
      </c>
      <c r="I112" s="62" t="s">
        <v>397</v>
      </c>
      <c r="J112" s="62"/>
      <c r="K112" s="61">
        <v>420000</v>
      </c>
      <c r="L112" s="61"/>
      <c r="M112" s="68"/>
      <c r="N112" s="68"/>
      <c r="O112" s="68"/>
      <c r="P112" s="68"/>
      <c r="Q112" s="68"/>
      <c r="R112" s="68"/>
      <c r="S112" s="68"/>
      <c r="T112" s="61"/>
      <c r="U112" s="61"/>
      <c r="V112" s="61"/>
      <c r="W112" s="43"/>
      <c r="X112" s="61">
        <v>3700000</v>
      </c>
      <c r="Y112" s="66"/>
      <c r="Z112" s="66">
        <f t="shared" si="1"/>
        <v>4120000</v>
      </c>
      <c r="AA112" s="67"/>
      <c r="AD112" s="43"/>
    </row>
    <row r="113" spans="1:30" s="42" customFormat="1" ht="26.25" customHeight="1" x14ac:dyDescent="0.25">
      <c r="A113" s="62" t="s">
        <v>375</v>
      </c>
      <c r="B113" s="63">
        <v>44999</v>
      </c>
      <c r="C113" s="59" t="s">
        <v>220</v>
      </c>
      <c r="D113" s="62" t="s">
        <v>376</v>
      </c>
      <c r="E113" s="62"/>
      <c r="F113" s="64"/>
      <c r="G113" s="64">
        <v>1</v>
      </c>
      <c r="H113" s="65" t="s">
        <v>377</v>
      </c>
      <c r="I113" s="62"/>
      <c r="J113" s="62"/>
      <c r="K113" s="61"/>
      <c r="L113" s="61"/>
      <c r="M113" s="68"/>
      <c r="N113" s="68"/>
      <c r="O113" s="68"/>
      <c r="P113" s="68">
        <v>180000</v>
      </c>
      <c r="Q113" s="68"/>
      <c r="R113" s="68"/>
      <c r="S113" s="68"/>
      <c r="T113" s="61"/>
      <c r="U113" s="61"/>
      <c r="V113" s="61"/>
      <c r="W113" s="43">
        <v>0.8</v>
      </c>
      <c r="X113" s="61">
        <v>2800000</v>
      </c>
      <c r="Y113" s="66"/>
      <c r="Z113" s="66">
        <f t="shared" si="1"/>
        <v>2980000</v>
      </c>
      <c r="AA113" s="67"/>
      <c r="AD113" s="43">
        <v>0.8</v>
      </c>
    </row>
    <row r="114" spans="1:30" s="42" customFormat="1" ht="26.25" customHeight="1" x14ac:dyDescent="0.25">
      <c r="A114" s="62" t="s">
        <v>378</v>
      </c>
      <c r="B114" s="63">
        <v>44999</v>
      </c>
      <c r="C114" s="59" t="s">
        <v>203</v>
      </c>
      <c r="D114" s="62" t="s">
        <v>379</v>
      </c>
      <c r="E114" s="62"/>
      <c r="F114" s="64">
        <v>1</v>
      </c>
      <c r="G114" s="64"/>
      <c r="H114" s="65" t="s">
        <v>380</v>
      </c>
      <c r="I114" s="62"/>
      <c r="J114" s="62"/>
      <c r="K114" s="61"/>
      <c r="L114" s="61"/>
      <c r="M114" s="68"/>
      <c r="N114" s="68"/>
      <c r="O114" s="68">
        <v>130000</v>
      </c>
      <c r="P114" s="68">
        <v>50000</v>
      </c>
      <c r="Q114" s="68"/>
      <c r="R114" s="68"/>
      <c r="S114" s="68"/>
      <c r="T114" s="61"/>
      <c r="U114" s="61"/>
      <c r="V114" s="61"/>
      <c r="W114" s="43">
        <v>0.7</v>
      </c>
      <c r="X114" s="61">
        <v>3010000</v>
      </c>
      <c r="Y114" s="66"/>
      <c r="Z114" s="66">
        <f t="shared" si="1"/>
        <v>3190000</v>
      </c>
      <c r="AA114" s="67"/>
      <c r="AD114" s="43">
        <v>0.7</v>
      </c>
    </row>
    <row r="115" spans="1:30" s="42" customFormat="1" ht="26.25" customHeight="1" x14ac:dyDescent="0.25">
      <c r="A115" s="62" t="s">
        <v>381</v>
      </c>
      <c r="B115" s="63">
        <v>44999</v>
      </c>
      <c r="C115" s="59" t="s">
        <v>235</v>
      </c>
      <c r="D115" s="62" t="s">
        <v>382</v>
      </c>
      <c r="E115" s="62"/>
      <c r="F115" s="64"/>
      <c r="G115" s="64">
        <v>1</v>
      </c>
      <c r="H115" s="65" t="s">
        <v>383</v>
      </c>
      <c r="I115" s="62"/>
      <c r="J115" s="62"/>
      <c r="K115" s="61"/>
      <c r="L115" s="61"/>
      <c r="M115" s="68"/>
      <c r="N115" s="68"/>
      <c r="O115" s="68">
        <v>130000</v>
      </c>
      <c r="P115" s="68"/>
      <c r="Q115" s="68"/>
      <c r="R115" s="68"/>
      <c r="S115" s="68"/>
      <c r="T115" s="61"/>
      <c r="U115" s="61"/>
      <c r="V115" s="61"/>
      <c r="W115" s="43">
        <v>0.7</v>
      </c>
      <c r="X115" s="61">
        <v>4200000</v>
      </c>
      <c r="Y115" s="66"/>
      <c r="Z115" s="66">
        <f t="shared" si="1"/>
        <v>4330000</v>
      </c>
      <c r="AA115" s="67"/>
      <c r="AD115" s="43">
        <v>0.7</v>
      </c>
    </row>
    <row r="116" spans="1:30" s="42" customFormat="1" ht="26.25" customHeight="1" x14ac:dyDescent="0.25">
      <c r="A116" s="62" t="s">
        <v>384</v>
      </c>
      <c r="B116" s="63">
        <v>44999</v>
      </c>
      <c r="C116" s="59" t="s">
        <v>385</v>
      </c>
      <c r="D116" s="62" t="s">
        <v>386</v>
      </c>
      <c r="E116" s="62"/>
      <c r="F116" s="64"/>
      <c r="G116" s="64">
        <v>1</v>
      </c>
      <c r="H116" s="65" t="s">
        <v>387</v>
      </c>
      <c r="I116" s="62"/>
      <c r="J116" s="62"/>
      <c r="K116" s="61"/>
      <c r="L116" s="61"/>
      <c r="M116" s="68"/>
      <c r="N116" s="68"/>
      <c r="O116" s="68">
        <v>130000</v>
      </c>
      <c r="P116" s="68">
        <v>50000</v>
      </c>
      <c r="Q116" s="68"/>
      <c r="R116" s="68"/>
      <c r="S116" s="68"/>
      <c r="T116" s="61"/>
      <c r="U116" s="61"/>
      <c r="V116" s="61"/>
      <c r="W116" s="43">
        <v>0.85</v>
      </c>
      <c r="X116" s="61">
        <v>5440000</v>
      </c>
      <c r="Y116" s="66"/>
      <c r="Z116" s="66">
        <f t="shared" si="1"/>
        <v>5620000</v>
      </c>
      <c r="AA116" s="67"/>
      <c r="AD116" s="43">
        <v>0.85</v>
      </c>
    </row>
    <row r="117" spans="1:30" s="42" customFormat="1" ht="26.25" customHeight="1" x14ac:dyDescent="0.25">
      <c r="A117" s="62" t="s">
        <v>388</v>
      </c>
      <c r="B117" s="63">
        <v>44999</v>
      </c>
      <c r="C117" s="59" t="s">
        <v>389</v>
      </c>
      <c r="D117" s="64" t="s">
        <v>390</v>
      </c>
      <c r="E117" s="62"/>
      <c r="F117" s="64"/>
      <c r="G117" s="64">
        <v>1</v>
      </c>
      <c r="H117" s="65" t="s">
        <v>391</v>
      </c>
      <c r="I117" s="62"/>
      <c r="J117" s="62" t="s">
        <v>98</v>
      </c>
      <c r="K117" s="61"/>
      <c r="L117" s="61">
        <v>605000</v>
      </c>
      <c r="M117" s="68"/>
      <c r="N117" s="68"/>
      <c r="O117" s="68">
        <v>130000</v>
      </c>
      <c r="P117" s="68">
        <v>50000</v>
      </c>
      <c r="Q117" s="68"/>
      <c r="R117" s="68"/>
      <c r="S117" s="68">
        <v>1000000</v>
      </c>
      <c r="T117" s="61"/>
      <c r="U117" s="61"/>
      <c r="V117" s="61"/>
      <c r="W117" s="43"/>
      <c r="X117" s="61">
        <v>7400000</v>
      </c>
      <c r="Y117" s="66"/>
      <c r="Z117" s="66">
        <f t="shared" si="1"/>
        <v>9185000</v>
      </c>
      <c r="AA117" s="67"/>
      <c r="AD117" s="43"/>
    </row>
    <row r="118" spans="1:30" s="42" customFormat="1" ht="26.25" customHeight="1" x14ac:dyDescent="0.25">
      <c r="A118" s="62" t="s">
        <v>392</v>
      </c>
      <c r="B118" s="63">
        <v>45000</v>
      </c>
      <c r="C118" s="59" t="s">
        <v>91</v>
      </c>
      <c r="D118" s="64" t="s">
        <v>393</v>
      </c>
      <c r="E118" s="62"/>
      <c r="F118" s="64"/>
      <c r="G118" s="64">
        <v>1</v>
      </c>
      <c r="H118" s="65" t="s">
        <v>93</v>
      </c>
      <c r="I118" s="62"/>
      <c r="J118" s="62"/>
      <c r="K118" s="61"/>
      <c r="L118" s="61"/>
      <c r="M118" s="68"/>
      <c r="N118" s="68"/>
      <c r="O118" s="68">
        <v>130000</v>
      </c>
      <c r="P118" s="68"/>
      <c r="Q118" s="68"/>
      <c r="R118" s="68"/>
      <c r="S118" s="68"/>
      <c r="T118" s="61"/>
      <c r="U118" s="61"/>
      <c r="V118" s="61"/>
      <c r="W118" s="43"/>
      <c r="X118" s="61">
        <v>6700000</v>
      </c>
      <c r="Y118" s="66"/>
      <c r="Z118" s="66">
        <f t="shared" si="1"/>
        <v>6830000</v>
      </c>
      <c r="AA118" s="67"/>
      <c r="AD118" s="43"/>
    </row>
    <row r="119" spans="1:30" s="42" customFormat="1" ht="26.25" customHeight="1" x14ac:dyDescent="0.25">
      <c r="A119" s="62" t="s">
        <v>394</v>
      </c>
      <c r="B119" s="63">
        <v>45000</v>
      </c>
      <c r="C119" s="59" t="s">
        <v>60</v>
      </c>
      <c r="D119" s="64" t="s">
        <v>395</v>
      </c>
      <c r="E119" s="62"/>
      <c r="F119" s="64">
        <v>1</v>
      </c>
      <c r="G119" s="64"/>
      <c r="H119" s="65" t="s">
        <v>396</v>
      </c>
      <c r="I119" s="62" t="s">
        <v>397</v>
      </c>
      <c r="J119" s="62"/>
      <c r="K119" s="61">
        <v>280000</v>
      </c>
      <c r="L119" s="61"/>
      <c r="M119" s="68"/>
      <c r="N119" s="68"/>
      <c r="O119" s="68">
        <v>130000</v>
      </c>
      <c r="P119" s="68">
        <v>220000</v>
      </c>
      <c r="Q119" s="68"/>
      <c r="R119" s="68"/>
      <c r="S119" s="68"/>
      <c r="T119" s="61"/>
      <c r="U119" s="61"/>
      <c r="V119" s="61"/>
      <c r="W119" s="43"/>
      <c r="X119" s="61">
        <v>6600000</v>
      </c>
      <c r="Y119" s="66"/>
      <c r="Z119" s="66">
        <f t="shared" si="1"/>
        <v>7230000</v>
      </c>
      <c r="AA119" s="67"/>
      <c r="AD119" s="43"/>
    </row>
    <row r="120" spans="1:30" s="42" customFormat="1" ht="26.25" customHeight="1" x14ac:dyDescent="0.25">
      <c r="A120" s="62" t="s">
        <v>398</v>
      </c>
      <c r="B120" s="63">
        <v>45000</v>
      </c>
      <c r="C120" s="59" t="s">
        <v>60</v>
      </c>
      <c r="D120" s="64" t="s">
        <v>399</v>
      </c>
      <c r="E120" s="62"/>
      <c r="F120" s="64"/>
      <c r="G120" s="64">
        <v>1</v>
      </c>
      <c r="H120" s="65" t="s">
        <v>400</v>
      </c>
      <c r="I120" s="62"/>
      <c r="J120" s="62"/>
      <c r="K120" s="61"/>
      <c r="L120" s="61"/>
      <c r="M120" s="68"/>
      <c r="N120" s="68"/>
      <c r="O120" s="68">
        <v>130000</v>
      </c>
      <c r="P120" s="68"/>
      <c r="Q120" s="68"/>
      <c r="R120" s="68"/>
      <c r="S120" s="68"/>
      <c r="T120" s="61"/>
      <c r="U120" s="61"/>
      <c r="V120" s="61"/>
      <c r="W120" s="43"/>
      <c r="X120" s="61">
        <v>7100000</v>
      </c>
      <c r="Y120" s="66"/>
      <c r="Z120" s="66">
        <f t="shared" si="1"/>
        <v>7230000</v>
      </c>
      <c r="AA120" s="67"/>
      <c r="AD120" s="43"/>
    </row>
    <row r="121" spans="1:30" s="42" customFormat="1" ht="26.25" customHeight="1" x14ac:dyDescent="0.25">
      <c r="A121" s="62" t="s">
        <v>401</v>
      </c>
      <c r="B121" s="63">
        <v>45000</v>
      </c>
      <c r="C121" s="59" t="s">
        <v>91</v>
      </c>
      <c r="D121" s="64" t="s">
        <v>402</v>
      </c>
      <c r="E121" s="62"/>
      <c r="F121" s="64"/>
      <c r="G121" s="64">
        <v>1</v>
      </c>
      <c r="H121" s="65" t="s">
        <v>93</v>
      </c>
      <c r="I121" s="62"/>
      <c r="J121" s="62"/>
      <c r="K121" s="61"/>
      <c r="L121" s="61"/>
      <c r="M121" s="68"/>
      <c r="N121" s="68"/>
      <c r="O121" s="68">
        <v>130000</v>
      </c>
      <c r="P121" s="68"/>
      <c r="Q121" s="68"/>
      <c r="R121" s="68"/>
      <c r="S121" s="68"/>
      <c r="T121" s="61"/>
      <c r="U121" s="61"/>
      <c r="V121" s="61"/>
      <c r="W121" s="43"/>
      <c r="X121" s="61">
        <v>6700000</v>
      </c>
      <c r="Y121" s="66"/>
      <c r="Z121" s="66">
        <f t="shared" si="1"/>
        <v>6830000</v>
      </c>
      <c r="AA121" s="67"/>
      <c r="AD121" s="43"/>
    </row>
    <row r="122" spans="1:30" s="42" customFormat="1" ht="26.25" customHeight="1" x14ac:dyDescent="0.25">
      <c r="A122" s="62" t="s">
        <v>403</v>
      </c>
      <c r="B122" s="63">
        <v>45000</v>
      </c>
      <c r="C122" s="59" t="s">
        <v>64</v>
      </c>
      <c r="D122" s="64" t="s">
        <v>404</v>
      </c>
      <c r="E122" s="62"/>
      <c r="F122" s="64">
        <v>1</v>
      </c>
      <c r="G122" s="64"/>
      <c r="H122" s="65" t="s">
        <v>405</v>
      </c>
      <c r="I122" s="62" t="s">
        <v>406</v>
      </c>
      <c r="J122" s="62" t="s">
        <v>671</v>
      </c>
      <c r="K122" s="61">
        <v>400000</v>
      </c>
      <c r="L122" s="61">
        <v>368500</v>
      </c>
      <c r="M122" s="68"/>
      <c r="N122" s="68"/>
      <c r="O122" s="68"/>
      <c r="P122" s="68"/>
      <c r="Q122" s="68"/>
      <c r="R122" s="68"/>
      <c r="S122" s="68"/>
      <c r="T122" s="61"/>
      <c r="U122" s="61"/>
      <c r="V122" s="61"/>
      <c r="W122" s="43"/>
      <c r="X122" s="61">
        <v>3500000</v>
      </c>
      <c r="Y122" s="66"/>
      <c r="Z122" s="66">
        <f t="shared" si="1"/>
        <v>4268500</v>
      </c>
      <c r="AA122" s="67"/>
      <c r="AD122" s="43"/>
    </row>
    <row r="123" spans="1:30" s="42" customFormat="1" ht="26.25" customHeight="1" x14ac:dyDescent="0.25">
      <c r="A123" s="62" t="s">
        <v>408</v>
      </c>
      <c r="B123" s="63">
        <v>45000</v>
      </c>
      <c r="C123" s="59" t="s">
        <v>409</v>
      </c>
      <c r="D123" s="62" t="s">
        <v>410</v>
      </c>
      <c r="E123" s="62"/>
      <c r="F123" s="64">
        <v>1</v>
      </c>
      <c r="G123" s="64"/>
      <c r="H123" s="65" t="s">
        <v>411</v>
      </c>
      <c r="I123" s="62"/>
      <c r="J123" s="62"/>
      <c r="K123" s="61"/>
      <c r="L123" s="61"/>
      <c r="M123" s="68"/>
      <c r="N123" s="68"/>
      <c r="O123" s="68">
        <v>130000</v>
      </c>
      <c r="P123" s="68">
        <v>70000</v>
      </c>
      <c r="Q123" s="68"/>
      <c r="R123" s="68"/>
      <c r="S123" s="68"/>
      <c r="T123" s="61">
        <v>50000</v>
      </c>
      <c r="U123" s="61"/>
      <c r="V123" s="61"/>
      <c r="W123" s="43" t="s">
        <v>218</v>
      </c>
      <c r="X123" s="61">
        <v>3080000</v>
      </c>
      <c r="Y123" s="66"/>
      <c r="Z123" s="66">
        <f t="shared" si="1"/>
        <v>3330000</v>
      </c>
      <c r="AA123" s="67"/>
      <c r="AD123" s="43" t="s">
        <v>218</v>
      </c>
    </row>
    <row r="124" spans="1:30" s="42" customFormat="1" ht="26.25" customHeight="1" x14ac:dyDescent="0.25">
      <c r="A124" s="62" t="s">
        <v>412</v>
      </c>
      <c r="B124" s="63">
        <v>45000</v>
      </c>
      <c r="C124" s="59" t="s">
        <v>95</v>
      </c>
      <c r="D124" s="62" t="s">
        <v>413</v>
      </c>
      <c r="E124" s="62"/>
      <c r="F124" s="64">
        <v>1</v>
      </c>
      <c r="G124" s="64"/>
      <c r="H124" s="65" t="s">
        <v>97</v>
      </c>
      <c r="I124" s="62"/>
      <c r="J124" s="62"/>
      <c r="K124" s="61"/>
      <c r="L124" s="61"/>
      <c r="M124" s="68"/>
      <c r="N124" s="68"/>
      <c r="O124" s="68">
        <v>130000</v>
      </c>
      <c r="P124" s="68">
        <v>50000</v>
      </c>
      <c r="Q124" s="68"/>
      <c r="R124" s="68"/>
      <c r="S124" s="68"/>
      <c r="T124" s="61"/>
      <c r="U124" s="61"/>
      <c r="V124" s="61"/>
      <c r="W124" s="43">
        <v>0.85</v>
      </c>
      <c r="X124" s="61">
        <v>3740000</v>
      </c>
      <c r="Y124" s="66"/>
      <c r="Z124" s="66">
        <f t="shared" si="1"/>
        <v>3920000</v>
      </c>
      <c r="AA124" s="67"/>
      <c r="AD124" s="43">
        <v>0.85</v>
      </c>
    </row>
    <row r="125" spans="1:30" s="42" customFormat="1" ht="26.25" customHeight="1" x14ac:dyDescent="0.25">
      <c r="A125" s="62" t="s">
        <v>414</v>
      </c>
      <c r="B125" s="63">
        <v>45000</v>
      </c>
      <c r="C125" s="59" t="s">
        <v>107</v>
      </c>
      <c r="D125" s="64" t="s">
        <v>415</v>
      </c>
      <c r="E125" s="62"/>
      <c r="F125" s="64"/>
      <c r="G125" s="64">
        <v>1</v>
      </c>
      <c r="H125" s="65" t="s">
        <v>230</v>
      </c>
      <c r="I125" s="62"/>
      <c r="J125" s="62"/>
      <c r="K125" s="61"/>
      <c r="L125" s="61"/>
      <c r="M125" s="68"/>
      <c r="N125" s="68"/>
      <c r="O125" s="68">
        <v>130000</v>
      </c>
      <c r="P125" s="68"/>
      <c r="Q125" s="68"/>
      <c r="R125" s="68"/>
      <c r="S125" s="68"/>
      <c r="T125" s="61"/>
      <c r="U125" s="61"/>
      <c r="V125" s="61"/>
      <c r="W125" s="43"/>
      <c r="X125" s="61">
        <v>6000000</v>
      </c>
      <c r="Y125" s="66"/>
      <c r="Z125" s="66">
        <f t="shared" si="1"/>
        <v>6130000</v>
      </c>
      <c r="AA125" s="67"/>
      <c r="AD125" s="43"/>
    </row>
    <row r="126" spans="1:30" s="42" customFormat="1" ht="26.25" customHeight="1" x14ac:dyDescent="0.25">
      <c r="A126" s="62" t="s">
        <v>416</v>
      </c>
      <c r="B126" s="63">
        <v>45001</v>
      </c>
      <c r="C126" s="59" t="s">
        <v>143</v>
      </c>
      <c r="D126" s="62" t="s">
        <v>417</v>
      </c>
      <c r="E126" s="62"/>
      <c r="F126" s="64"/>
      <c r="G126" s="64">
        <v>1</v>
      </c>
      <c r="H126" s="65" t="s">
        <v>113</v>
      </c>
      <c r="I126" s="62"/>
      <c r="J126" s="62"/>
      <c r="K126" s="61"/>
      <c r="L126" s="61"/>
      <c r="M126" s="68"/>
      <c r="N126" s="68"/>
      <c r="O126" s="68"/>
      <c r="P126" s="68"/>
      <c r="Q126" s="68"/>
      <c r="R126" s="68"/>
      <c r="S126" s="68"/>
      <c r="T126" s="61"/>
      <c r="U126" s="61"/>
      <c r="V126" s="61"/>
      <c r="W126" s="43">
        <v>0.75</v>
      </c>
      <c r="X126" s="61">
        <v>2625000</v>
      </c>
      <c r="Y126" s="66"/>
      <c r="Z126" s="66">
        <f t="shared" si="1"/>
        <v>2625000</v>
      </c>
      <c r="AA126" s="67"/>
      <c r="AD126" s="43">
        <v>0.75</v>
      </c>
    </row>
    <row r="127" spans="1:30" s="42" customFormat="1" ht="26.25" customHeight="1" x14ac:dyDescent="0.25">
      <c r="A127" s="62" t="s">
        <v>418</v>
      </c>
      <c r="B127" s="63">
        <v>45001</v>
      </c>
      <c r="C127" s="59" t="s">
        <v>64</v>
      </c>
      <c r="D127" s="64" t="s">
        <v>419</v>
      </c>
      <c r="E127" s="62"/>
      <c r="F127" s="64"/>
      <c r="G127" s="64">
        <v>1</v>
      </c>
      <c r="H127" s="65" t="s">
        <v>66</v>
      </c>
      <c r="I127" s="62" t="s">
        <v>407</v>
      </c>
      <c r="J127" s="62" t="s">
        <v>671</v>
      </c>
      <c r="K127" s="61">
        <v>363000</v>
      </c>
      <c r="L127" s="61">
        <v>605000</v>
      </c>
      <c r="M127" s="68"/>
      <c r="N127" s="68"/>
      <c r="O127" s="68"/>
      <c r="P127" s="68"/>
      <c r="Q127" s="68"/>
      <c r="R127" s="68"/>
      <c r="S127" s="68"/>
      <c r="T127" s="61"/>
      <c r="U127" s="61"/>
      <c r="V127" s="61"/>
      <c r="W127" s="43"/>
      <c r="X127" s="61">
        <v>3700000</v>
      </c>
      <c r="Y127" s="66"/>
      <c r="Z127" s="66">
        <f t="shared" si="1"/>
        <v>4668000</v>
      </c>
      <c r="AA127" s="67"/>
      <c r="AD127" s="43"/>
    </row>
    <row r="128" spans="1:30" s="42" customFormat="1" ht="26.25" customHeight="1" x14ac:dyDescent="0.25">
      <c r="A128" s="62" t="s">
        <v>420</v>
      </c>
      <c r="B128" s="63">
        <v>45001</v>
      </c>
      <c r="C128" s="59" t="s">
        <v>60</v>
      </c>
      <c r="D128" s="62" t="s">
        <v>421</v>
      </c>
      <c r="E128" s="62"/>
      <c r="F128" s="64"/>
      <c r="G128" s="64">
        <v>1</v>
      </c>
      <c r="H128" s="65" t="s">
        <v>422</v>
      </c>
      <c r="I128" s="62"/>
      <c r="J128" s="62"/>
      <c r="K128" s="61"/>
      <c r="L128" s="61"/>
      <c r="M128" s="68"/>
      <c r="N128" s="68"/>
      <c r="O128" s="68">
        <v>130000</v>
      </c>
      <c r="P128" s="68"/>
      <c r="Q128" s="68"/>
      <c r="R128" s="68"/>
      <c r="S128" s="68"/>
      <c r="T128" s="61"/>
      <c r="U128" s="61"/>
      <c r="V128" s="61">
        <v>-220000</v>
      </c>
      <c r="W128" s="43"/>
      <c r="X128" s="61">
        <v>6600000</v>
      </c>
      <c r="Y128" s="66"/>
      <c r="Z128" s="66">
        <f t="shared" si="1"/>
        <v>6510000</v>
      </c>
      <c r="AA128" s="67"/>
      <c r="AD128" s="43"/>
    </row>
    <row r="129" spans="1:30" s="42" customFormat="1" ht="26.25" customHeight="1" x14ac:dyDescent="0.25">
      <c r="A129" s="62" t="s">
        <v>423</v>
      </c>
      <c r="B129" s="63">
        <v>45001</v>
      </c>
      <c r="C129" s="59" t="s">
        <v>424</v>
      </c>
      <c r="D129" s="64" t="s">
        <v>425</v>
      </c>
      <c r="E129" s="62"/>
      <c r="F129" s="64"/>
      <c r="G129" s="64">
        <v>1</v>
      </c>
      <c r="H129" s="65" t="s">
        <v>426</v>
      </c>
      <c r="I129" s="62"/>
      <c r="J129" s="62"/>
      <c r="K129" s="61"/>
      <c r="L129" s="61"/>
      <c r="M129" s="68"/>
      <c r="N129" s="68"/>
      <c r="O129" s="68"/>
      <c r="P129" s="68"/>
      <c r="Q129" s="68"/>
      <c r="R129" s="68"/>
      <c r="S129" s="68"/>
      <c r="T129" s="61"/>
      <c r="U129" s="61"/>
      <c r="V129" s="61"/>
      <c r="W129" s="43"/>
      <c r="X129" s="61">
        <v>6000000</v>
      </c>
      <c r="Y129" s="66"/>
      <c r="Z129" s="66">
        <f t="shared" si="1"/>
        <v>6000000</v>
      </c>
      <c r="AA129" s="67"/>
      <c r="AD129" s="43"/>
    </row>
    <row r="130" spans="1:30" s="42" customFormat="1" ht="26.25" customHeight="1" x14ac:dyDescent="0.25">
      <c r="A130" s="62" t="s">
        <v>427</v>
      </c>
      <c r="B130" s="63">
        <v>45001</v>
      </c>
      <c r="C130" s="59" t="s">
        <v>84</v>
      </c>
      <c r="D130" s="64" t="s">
        <v>428</v>
      </c>
      <c r="E130" s="62"/>
      <c r="F130" s="64">
        <v>1</v>
      </c>
      <c r="G130" s="64"/>
      <c r="H130" s="65" t="s">
        <v>429</v>
      </c>
      <c r="I130" s="62" t="s">
        <v>397</v>
      </c>
      <c r="J130" s="62"/>
      <c r="K130" s="61">
        <v>280000</v>
      </c>
      <c r="L130" s="61"/>
      <c r="M130" s="68"/>
      <c r="N130" s="68"/>
      <c r="O130" s="68">
        <v>130000</v>
      </c>
      <c r="P130" s="68"/>
      <c r="Q130" s="68"/>
      <c r="R130" s="68"/>
      <c r="S130" s="68"/>
      <c r="T130" s="61"/>
      <c r="U130" s="61"/>
      <c r="V130" s="61"/>
      <c r="W130" s="43"/>
      <c r="X130" s="61">
        <v>5900000</v>
      </c>
      <c r="Y130" s="66"/>
      <c r="Z130" s="66">
        <f t="shared" si="1"/>
        <v>6310000</v>
      </c>
      <c r="AA130" s="67"/>
      <c r="AD130" s="43"/>
    </row>
    <row r="131" spans="1:30" s="42" customFormat="1" ht="26.25" customHeight="1" x14ac:dyDescent="0.25">
      <c r="A131" s="62" t="s">
        <v>430</v>
      </c>
      <c r="B131" s="63">
        <v>45001</v>
      </c>
      <c r="C131" s="59" t="s">
        <v>431</v>
      </c>
      <c r="D131" s="64" t="s">
        <v>432</v>
      </c>
      <c r="E131" s="62"/>
      <c r="F131" s="64">
        <v>1</v>
      </c>
      <c r="G131" s="64"/>
      <c r="H131" s="65" t="s">
        <v>433</v>
      </c>
      <c r="I131" s="62"/>
      <c r="J131" s="62"/>
      <c r="K131" s="61"/>
      <c r="L131" s="61"/>
      <c r="M131" s="68"/>
      <c r="N131" s="68"/>
      <c r="O131" s="68">
        <v>130000</v>
      </c>
      <c r="P131" s="68">
        <v>170000</v>
      </c>
      <c r="Q131" s="68"/>
      <c r="R131" s="68"/>
      <c r="S131" s="68"/>
      <c r="T131" s="61">
        <v>50000</v>
      </c>
      <c r="U131" s="61"/>
      <c r="V131" s="61"/>
      <c r="W131" s="43"/>
      <c r="X131" s="61">
        <v>6900000</v>
      </c>
      <c r="Y131" s="66"/>
      <c r="Z131" s="66">
        <f t="shared" si="1"/>
        <v>7250000</v>
      </c>
      <c r="AA131" s="67"/>
      <c r="AD131" s="43"/>
    </row>
    <row r="132" spans="1:30" s="42" customFormat="1" ht="26.25" customHeight="1" x14ac:dyDescent="0.25">
      <c r="A132" s="62" t="s">
        <v>434</v>
      </c>
      <c r="B132" s="63">
        <v>45001</v>
      </c>
      <c r="C132" s="59" t="s">
        <v>56</v>
      </c>
      <c r="D132" s="62" t="s">
        <v>435</v>
      </c>
      <c r="E132" s="62"/>
      <c r="F132" s="64">
        <v>1</v>
      </c>
      <c r="G132" s="64"/>
      <c r="H132" s="65" t="s">
        <v>58</v>
      </c>
      <c r="I132" s="62"/>
      <c r="J132" s="62"/>
      <c r="K132" s="61"/>
      <c r="L132" s="61"/>
      <c r="M132" s="68"/>
      <c r="N132" s="68"/>
      <c r="O132" s="68">
        <v>130000</v>
      </c>
      <c r="P132" s="61">
        <v>200000</v>
      </c>
      <c r="Q132" s="68"/>
      <c r="R132" s="68"/>
      <c r="S132" s="68"/>
      <c r="T132" s="61"/>
      <c r="U132" s="61"/>
      <c r="V132" s="61"/>
      <c r="W132" s="43"/>
      <c r="X132" s="61">
        <v>5900000</v>
      </c>
      <c r="Y132" s="66"/>
      <c r="Z132" s="66">
        <f t="shared" si="1"/>
        <v>6230000</v>
      </c>
      <c r="AA132" s="67"/>
      <c r="AD132" s="43"/>
    </row>
    <row r="133" spans="1:30" s="42" customFormat="1" ht="26.25" customHeight="1" x14ac:dyDescent="0.25">
      <c r="A133" s="62" t="s">
        <v>436</v>
      </c>
      <c r="B133" s="63">
        <v>45001</v>
      </c>
      <c r="C133" s="59" t="s">
        <v>91</v>
      </c>
      <c r="D133" s="64" t="s">
        <v>437</v>
      </c>
      <c r="E133" s="62"/>
      <c r="F133" s="64"/>
      <c r="G133" s="64">
        <v>1</v>
      </c>
      <c r="H133" s="65" t="s">
        <v>93</v>
      </c>
      <c r="I133" s="62"/>
      <c r="J133" s="62"/>
      <c r="K133" s="61"/>
      <c r="L133" s="61"/>
      <c r="M133" s="68"/>
      <c r="N133" s="68"/>
      <c r="O133" s="68">
        <v>130000</v>
      </c>
      <c r="P133" s="68"/>
      <c r="Q133" s="68"/>
      <c r="R133" s="68"/>
      <c r="S133" s="68"/>
      <c r="T133" s="61"/>
      <c r="U133" s="61"/>
      <c r="V133" s="61"/>
      <c r="W133" s="43"/>
      <c r="X133" s="61">
        <v>6700000</v>
      </c>
      <c r="Y133" s="66"/>
      <c r="Z133" s="66">
        <f t="shared" si="1"/>
        <v>6830000</v>
      </c>
      <c r="AA133" s="67"/>
      <c r="AD133" s="43"/>
    </row>
    <row r="134" spans="1:30" s="42" customFormat="1" ht="26.25" customHeight="1" x14ac:dyDescent="0.25">
      <c r="A134" s="62" t="s">
        <v>438</v>
      </c>
      <c r="B134" s="63">
        <v>45001</v>
      </c>
      <c r="C134" s="59" t="s">
        <v>263</v>
      </c>
      <c r="D134" s="64" t="s">
        <v>439</v>
      </c>
      <c r="E134" s="62"/>
      <c r="F134" s="64">
        <v>1</v>
      </c>
      <c r="G134" s="64"/>
      <c r="H134" s="65" t="s">
        <v>440</v>
      </c>
      <c r="I134" s="62"/>
      <c r="J134" s="62"/>
      <c r="K134" s="61"/>
      <c r="L134" s="61"/>
      <c r="M134" s="68"/>
      <c r="N134" s="68"/>
      <c r="O134" s="68">
        <v>130000</v>
      </c>
      <c r="P134" s="68">
        <v>50000</v>
      </c>
      <c r="Q134" s="68"/>
      <c r="R134" s="68"/>
      <c r="S134" s="68"/>
      <c r="T134" s="61"/>
      <c r="U134" s="61"/>
      <c r="V134" s="61"/>
      <c r="W134" s="43"/>
      <c r="X134" s="61">
        <v>4400000</v>
      </c>
      <c r="Y134" s="66"/>
      <c r="Z134" s="66">
        <f t="shared" si="1"/>
        <v>4580000</v>
      </c>
      <c r="AA134" s="67"/>
      <c r="AD134" s="43"/>
    </row>
    <row r="135" spans="1:30" s="42" customFormat="1" ht="26.25" customHeight="1" x14ac:dyDescent="0.25">
      <c r="A135" s="62" t="s">
        <v>441</v>
      </c>
      <c r="B135" s="63">
        <v>45001</v>
      </c>
      <c r="C135" s="59" t="s">
        <v>442</v>
      </c>
      <c r="D135" s="62" t="s">
        <v>443</v>
      </c>
      <c r="E135" s="62"/>
      <c r="F135" s="64">
        <v>1</v>
      </c>
      <c r="G135" s="64"/>
      <c r="H135" s="65" t="s">
        <v>444</v>
      </c>
      <c r="I135" s="62"/>
      <c r="J135" s="62"/>
      <c r="K135" s="61"/>
      <c r="L135" s="61"/>
      <c r="M135" s="68"/>
      <c r="N135" s="68"/>
      <c r="O135" s="68">
        <v>130000</v>
      </c>
      <c r="P135" s="68">
        <v>230000</v>
      </c>
      <c r="Q135" s="68"/>
      <c r="R135" s="68"/>
      <c r="S135" s="68"/>
      <c r="T135" s="61"/>
      <c r="U135" s="61"/>
      <c r="V135" s="61"/>
      <c r="W135" s="43">
        <v>0.7</v>
      </c>
      <c r="X135" s="61">
        <v>4130000</v>
      </c>
      <c r="Y135" s="66"/>
      <c r="Z135" s="66">
        <f t="shared" si="1"/>
        <v>4490000</v>
      </c>
      <c r="AA135" s="67"/>
      <c r="AD135" s="43">
        <v>0.7</v>
      </c>
    </row>
    <row r="136" spans="1:30" s="42" customFormat="1" ht="26.25" customHeight="1" x14ac:dyDescent="0.25">
      <c r="A136" s="62" t="s">
        <v>445</v>
      </c>
      <c r="B136" s="63">
        <v>45001</v>
      </c>
      <c r="C136" s="59" t="s">
        <v>446</v>
      </c>
      <c r="D136" s="62" t="s">
        <v>447</v>
      </c>
      <c r="E136" s="62"/>
      <c r="F136" s="64"/>
      <c r="G136" s="64">
        <v>1</v>
      </c>
      <c r="H136" s="65" t="s">
        <v>448</v>
      </c>
      <c r="I136" s="62"/>
      <c r="J136" s="62"/>
      <c r="K136" s="61"/>
      <c r="L136" s="61"/>
      <c r="M136" s="68"/>
      <c r="N136" s="68"/>
      <c r="O136" s="68"/>
      <c r="P136" s="68"/>
      <c r="Q136" s="68"/>
      <c r="R136" s="68"/>
      <c r="S136" s="68"/>
      <c r="T136" s="61"/>
      <c r="U136" s="61"/>
      <c r="V136" s="61"/>
      <c r="W136" s="43"/>
      <c r="X136" s="61">
        <v>3600000</v>
      </c>
      <c r="Y136" s="66"/>
      <c r="Z136" s="66">
        <f t="shared" si="1"/>
        <v>3600000</v>
      </c>
      <c r="AA136" s="67"/>
      <c r="AD136" s="43"/>
    </row>
    <row r="137" spans="1:30" s="42" customFormat="1" ht="26.25" customHeight="1" x14ac:dyDescent="0.25">
      <c r="A137" s="62" t="s">
        <v>449</v>
      </c>
      <c r="B137" s="63">
        <v>45002</v>
      </c>
      <c r="C137" s="59" t="s">
        <v>91</v>
      </c>
      <c r="D137" s="64" t="s">
        <v>450</v>
      </c>
      <c r="E137" s="62"/>
      <c r="F137" s="64"/>
      <c r="G137" s="64">
        <v>1</v>
      </c>
      <c r="H137" s="65" t="s">
        <v>93</v>
      </c>
      <c r="I137" s="62"/>
      <c r="J137" s="62"/>
      <c r="K137" s="61"/>
      <c r="L137" s="61"/>
      <c r="M137" s="68"/>
      <c r="N137" s="68"/>
      <c r="O137" s="68">
        <v>130000</v>
      </c>
      <c r="P137" s="68"/>
      <c r="Q137" s="68"/>
      <c r="R137" s="68"/>
      <c r="S137" s="68"/>
      <c r="T137" s="61"/>
      <c r="U137" s="61"/>
      <c r="V137" s="61"/>
      <c r="W137" s="43"/>
      <c r="X137" s="61">
        <v>6700000</v>
      </c>
      <c r="Y137" s="66"/>
      <c r="Z137" s="66">
        <f t="shared" si="1"/>
        <v>6830000</v>
      </c>
      <c r="AA137" s="67"/>
      <c r="AD137" s="43"/>
    </row>
    <row r="138" spans="1:30" s="42" customFormat="1" ht="26.25" customHeight="1" x14ac:dyDescent="0.25">
      <c r="A138" s="62" t="s">
        <v>451</v>
      </c>
      <c r="B138" s="63">
        <v>45002</v>
      </c>
      <c r="C138" s="59" t="s">
        <v>91</v>
      </c>
      <c r="D138" s="64" t="s">
        <v>452</v>
      </c>
      <c r="E138" s="62"/>
      <c r="F138" s="64"/>
      <c r="G138" s="64">
        <v>1</v>
      </c>
      <c r="H138" s="65" t="s">
        <v>93</v>
      </c>
      <c r="I138" s="62"/>
      <c r="J138" s="62"/>
      <c r="K138" s="61"/>
      <c r="L138" s="61"/>
      <c r="M138" s="68"/>
      <c r="N138" s="68"/>
      <c r="O138" s="68">
        <v>130000</v>
      </c>
      <c r="P138" s="68"/>
      <c r="Q138" s="68"/>
      <c r="R138" s="68"/>
      <c r="S138" s="68"/>
      <c r="T138" s="61"/>
      <c r="U138" s="61"/>
      <c r="V138" s="61"/>
      <c r="W138" s="43"/>
      <c r="X138" s="61">
        <v>6700000</v>
      </c>
      <c r="Y138" s="66"/>
      <c r="Z138" s="66">
        <f t="shared" si="1"/>
        <v>6830000</v>
      </c>
      <c r="AA138" s="67"/>
      <c r="AD138" s="43"/>
    </row>
    <row r="139" spans="1:30" s="42" customFormat="1" ht="26.25" customHeight="1" x14ac:dyDescent="0.25">
      <c r="A139" s="62" t="s">
        <v>453</v>
      </c>
      <c r="B139" s="63">
        <v>45002</v>
      </c>
      <c r="C139" s="59" t="s">
        <v>348</v>
      </c>
      <c r="D139" s="64" t="s">
        <v>454</v>
      </c>
      <c r="E139" s="62"/>
      <c r="F139" s="64">
        <v>1</v>
      </c>
      <c r="G139" s="64"/>
      <c r="H139" s="65" t="s">
        <v>455</v>
      </c>
      <c r="I139" s="62"/>
      <c r="J139" s="62"/>
      <c r="K139" s="61"/>
      <c r="L139" s="61"/>
      <c r="M139" s="68"/>
      <c r="N139" s="68"/>
      <c r="O139" s="68">
        <v>130000</v>
      </c>
      <c r="P139" s="68">
        <v>50000</v>
      </c>
      <c r="Q139" s="68"/>
      <c r="R139" s="68"/>
      <c r="S139" s="68"/>
      <c r="T139" s="61"/>
      <c r="U139" s="61"/>
      <c r="V139" s="61"/>
      <c r="W139" s="43"/>
      <c r="X139" s="61">
        <v>7200000</v>
      </c>
      <c r="Y139" s="66"/>
      <c r="Z139" s="66">
        <f t="shared" si="1"/>
        <v>7380000</v>
      </c>
      <c r="AA139" s="67"/>
      <c r="AD139" s="43"/>
    </row>
    <row r="140" spans="1:30" s="42" customFormat="1" ht="26.25" customHeight="1" x14ac:dyDescent="0.25">
      <c r="A140" s="62" t="s">
        <v>456</v>
      </c>
      <c r="B140" s="63">
        <v>45002</v>
      </c>
      <c r="C140" s="59" t="s">
        <v>95</v>
      </c>
      <c r="D140" s="64" t="s">
        <v>457</v>
      </c>
      <c r="E140" s="62"/>
      <c r="F140" s="64">
        <v>1</v>
      </c>
      <c r="G140" s="64"/>
      <c r="H140" s="65" t="s">
        <v>97</v>
      </c>
      <c r="I140" s="62"/>
      <c r="J140" s="62"/>
      <c r="K140" s="61"/>
      <c r="L140" s="61"/>
      <c r="M140" s="68"/>
      <c r="N140" s="68"/>
      <c r="O140" s="68">
        <v>130000</v>
      </c>
      <c r="P140" s="68">
        <v>50000</v>
      </c>
      <c r="Q140" s="68"/>
      <c r="R140" s="68"/>
      <c r="S140" s="68"/>
      <c r="T140" s="61"/>
      <c r="U140" s="61"/>
      <c r="V140" s="61"/>
      <c r="W140" s="43"/>
      <c r="X140" s="61">
        <v>4400000</v>
      </c>
      <c r="Y140" s="66"/>
      <c r="Z140" s="66">
        <f t="shared" si="1"/>
        <v>4580000</v>
      </c>
      <c r="AA140" s="67"/>
      <c r="AD140" s="43"/>
    </row>
    <row r="141" spans="1:30" s="42" customFormat="1" ht="26.25" customHeight="1" x14ac:dyDescent="0.25">
      <c r="A141" s="62" t="s">
        <v>458</v>
      </c>
      <c r="B141" s="63">
        <v>45002</v>
      </c>
      <c r="C141" s="59" t="s">
        <v>122</v>
      </c>
      <c r="D141" s="64" t="s">
        <v>459</v>
      </c>
      <c r="E141" s="62"/>
      <c r="F141" s="64">
        <v>1</v>
      </c>
      <c r="G141" s="64"/>
      <c r="H141" s="65" t="s">
        <v>460</v>
      </c>
      <c r="I141" s="62" t="s">
        <v>461</v>
      </c>
      <c r="J141" s="62"/>
      <c r="K141" s="61">
        <v>410000</v>
      </c>
      <c r="L141" s="61"/>
      <c r="M141" s="68"/>
      <c r="N141" s="68"/>
      <c r="O141" s="68"/>
      <c r="P141" s="68"/>
      <c r="Q141" s="68"/>
      <c r="R141" s="68"/>
      <c r="S141" s="68"/>
      <c r="T141" s="61"/>
      <c r="U141" s="61"/>
      <c r="V141" s="61"/>
      <c r="W141" s="43"/>
      <c r="X141" s="61">
        <v>2700000</v>
      </c>
      <c r="Y141" s="66"/>
      <c r="Z141" s="66">
        <f t="shared" ref="Z141:Z204" si="2">+X141+SUM(K141:V141)</f>
        <v>3110000</v>
      </c>
      <c r="AA141" s="67"/>
      <c r="AD141" s="43"/>
    </row>
    <row r="142" spans="1:30" s="42" customFormat="1" ht="26.25" customHeight="1" x14ac:dyDescent="0.25">
      <c r="A142" s="62" t="s">
        <v>462</v>
      </c>
      <c r="B142" s="63">
        <v>45002</v>
      </c>
      <c r="C142" s="59" t="s">
        <v>64</v>
      </c>
      <c r="D142" s="64" t="s">
        <v>463</v>
      </c>
      <c r="E142" s="62"/>
      <c r="F142" s="64"/>
      <c r="G142" s="64">
        <v>1</v>
      </c>
      <c r="H142" s="65" t="s">
        <v>66</v>
      </c>
      <c r="I142" s="62"/>
      <c r="J142" s="62"/>
      <c r="K142" s="61"/>
      <c r="L142" s="61"/>
      <c r="M142" s="68"/>
      <c r="N142" s="68"/>
      <c r="O142" s="68"/>
      <c r="P142" s="68"/>
      <c r="Q142" s="68"/>
      <c r="R142" s="68"/>
      <c r="S142" s="68"/>
      <c r="T142" s="61"/>
      <c r="U142" s="61"/>
      <c r="V142" s="61"/>
      <c r="W142" s="43"/>
      <c r="X142" s="61">
        <v>3700000</v>
      </c>
      <c r="Y142" s="66"/>
      <c r="Z142" s="66">
        <f t="shared" si="2"/>
        <v>3700000</v>
      </c>
      <c r="AA142" s="67"/>
      <c r="AD142" s="43"/>
    </row>
    <row r="143" spans="1:30" s="42" customFormat="1" ht="26.25" customHeight="1" x14ac:dyDescent="0.25">
      <c r="A143" s="62" t="s">
        <v>464</v>
      </c>
      <c r="B143" s="63">
        <v>45002</v>
      </c>
      <c r="C143" s="59" t="s">
        <v>465</v>
      </c>
      <c r="D143" s="64" t="s">
        <v>466</v>
      </c>
      <c r="E143" s="62"/>
      <c r="F143" s="64">
        <v>1</v>
      </c>
      <c r="G143" s="64"/>
      <c r="H143" s="65" t="s">
        <v>467</v>
      </c>
      <c r="I143" s="62"/>
      <c r="J143" s="62"/>
      <c r="K143" s="61"/>
      <c r="L143" s="61"/>
      <c r="M143" s="68"/>
      <c r="N143" s="68"/>
      <c r="O143" s="68">
        <v>130000</v>
      </c>
      <c r="P143" s="68">
        <v>50000</v>
      </c>
      <c r="Q143" s="68"/>
      <c r="R143" s="68"/>
      <c r="S143" s="68"/>
      <c r="T143" s="61"/>
      <c r="U143" s="61"/>
      <c r="V143" s="61"/>
      <c r="W143" s="43"/>
      <c r="X143" s="61">
        <v>3400000</v>
      </c>
      <c r="Y143" s="66"/>
      <c r="Z143" s="66">
        <f t="shared" si="2"/>
        <v>3580000</v>
      </c>
      <c r="AA143" s="67"/>
      <c r="AD143" s="43" t="s">
        <v>468</v>
      </c>
    </row>
    <row r="144" spans="1:30" s="42" customFormat="1" ht="26.25" customHeight="1" x14ac:dyDescent="0.25">
      <c r="A144" s="62" t="s">
        <v>469</v>
      </c>
      <c r="B144" s="63">
        <v>45002</v>
      </c>
      <c r="C144" s="59" t="s">
        <v>470</v>
      </c>
      <c r="D144" s="64" t="s">
        <v>147</v>
      </c>
      <c r="E144" s="62"/>
      <c r="F144" s="64"/>
      <c r="G144" s="64">
        <v>1</v>
      </c>
      <c r="H144" s="65" t="s">
        <v>471</v>
      </c>
      <c r="I144" s="62"/>
      <c r="J144" s="62"/>
      <c r="K144" s="61"/>
      <c r="L144" s="61"/>
      <c r="M144" s="68"/>
      <c r="N144" s="68"/>
      <c r="O144" s="68">
        <v>130000</v>
      </c>
      <c r="P144" s="68">
        <v>180000</v>
      </c>
      <c r="Q144" s="68"/>
      <c r="R144" s="68"/>
      <c r="S144" s="68"/>
      <c r="T144" s="61"/>
      <c r="U144" s="61"/>
      <c r="V144" s="61"/>
      <c r="W144" s="43"/>
      <c r="X144" s="61">
        <v>3800000</v>
      </c>
      <c r="Y144" s="66"/>
      <c r="Z144" s="66">
        <f t="shared" si="2"/>
        <v>4110000</v>
      </c>
      <c r="AA144" s="67"/>
      <c r="AD144" s="43" t="s">
        <v>472</v>
      </c>
    </row>
    <row r="145" spans="1:30" s="42" customFormat="1" ht="26.25" customHeight="1" x14ac:dyDescent="0.25">
      <c r="A145" s="62" t="s">
        <v>473</v>
      </c>
      <c r="B145" s="63">
        <v>45002</v>
      </c>
      <c r="C145" s="59" t="s">
        <v>80</v>
      </c>
      <c r="D145" s="64" t="s">
        <v>474</v>
      </c>
      <c r="E145" s="62"/>
      <c r="F145" s="64">
        <v>1</v>
      </c>
      <c r="G145" s="64"/>
      <c r="H145" s="65" t="s">
        <v>475</v>
      </c>
      <c r="I145" s="62"/>
      <c r="J145" s="62"/>
      <c r="K145" s="61"/>
      <c r="L145" s="61"/>
      <c r="M145" s="68"/>
      <c r="N145" s="68"/>
      <c r="O145" s="68">
        <v>130000</v>
      </c>
      <c r="P145" s="68">
        <v>250000</v>
      </c>
      <c r="Q145" s="68"/>
      <c r="R145" s="68"/>
      <c r="S145" s="68"/>
      <c r="T145" s="61">
        <v>50000</v>
      </c>
      <c r="U145" s="61"/>
      <c r="V145" s="61"/>
      <c r="W145" s="43" t="s">
        <v>218</v>
      </c>
      <c r="X145" s="61">
        <v>3080000</v>
      </c>
      <c r="Y145" s="66"/>
      <c r="Z145" s="66">
        <f t="shared" si="2"/>
        <v>3510000</v>
      </c>
      <c r="AA145" s="67"/>
      <c r="AD145" s="43" t="s">
        <v>218</v>
      </c>
    </row>
    <row r="146" spans="1:30" s="42" customFormat="1" ht="26.25" customHeight="1" x14ac:dyDescent="0.25">
      <c r="A146" s="62" t="s">
        <v>476</v>
      </c>
      <c r="B146" s="63">
        <v>45003</v>
      </c>
      <c r="C146" s="59" t="s">
        <v>196</v>
      </c>
      <c r="D146" s="64" t="s">
        <v>477</v>
      </c>
      <c r="E146" s="62"/>
      <c r="F146" s="64"/>
      <c r="G146" s="64">
        <v>1</v>
      </c>
      <c r="H146" s="65" t="s">
        <v>478</v>
      </c>
      <c r="I146" s="62"/>
      <c r="J146" s="62"/>
      <c r="K146" s="61"/>
      <c r="L146" s="61"/>
      <c r="M146" s="68"/>
      <c r="N146" s="68"/>
      <c r="O146" s="68">
        <v>130000</v>
      </c>
      <c r="P146" s="68"/>
      <c r="Q146" s="68"/>
      <c r="R146" s="68"/>
      <c r="S146" s="68"/>
      <c r="T146" s="61"/>
      <c r="U146" s="61"/>
      <c r="V146" s="61"/>
      <c r="W146" s="43"/>
      <c r="X146" s="61">
        <v>8300000</v>
      </c>
      <c r="Y146" s="66"/>
      <c r="Z146" s="66">
        <f t="shared" si="2"/>
        <v>8430000</v>
      </c>
      <c r="AA146" s="67"/>
      <c r="AD146" s="43"/>
    </row>
    <row r="147" spans="1:30" s="42" customFormat="1" ht="26.25" customHeight="1" x14ac:dyDescent="0.25">
      <c r="A147" s="62" t="s">
        <v>479</v>
      </c>
      <c r="B147" s="63">
        <v>45003</v>
      </c>
      <c r="C147" s="59" t="s">
        <v>480</v>
      </c>
      <c r="D147" s="64" t="s">
        <v>481</v>
      </c>
      <c r="E147" s="62"/>
      <c r="F147" s="64"/>
      <c r="G147" s="64">
        <v>1</v>
      </c>
      <c r="H147" s="65" t="s">
        <v>482</v>
      </c>
      <c r="I147" s="62"/>
      <c r="J147" s="62" t="s">
        <v>672</v>
      </c>
      <c r="K147" s="61"/>
      <c r="L147" s="61">
        <v>530000</v>
      </c>
      <c r="M147" s="68"/>
      <c r="N147" s="68"/>
      <c r="O147" s="68">
        <v>130000</v>
      </c>
      <c r="P147" s="68"/>
      <c r="Q147" s="68"/>
      <c r="R147" s="68"/>
      <c r="S147" s="68"/>
      <c r="T147" s="61"/>
      <c r="U147" s="61"/>
      <c r="V147" s="61"/>
      <c r="W147" s="43"/>
      <c r="X147" s="61">
        <v>7900000</v>
      </c>
      <c r="Y147" s="66"/>
      <c r="Z147" s="66">
        <f t="shared" si="2"/>
        <v>8560000</v>
      </c>
      <c r="AA147" s="67"/>
      <c r="AD147" s="43"/>
    </row>
    <row r="148" spans="1:30" s="42" customFormat="1" ht="26.25" customHeight="1" x14ac:dyDescent="0.25">
      <c r="A148" s="62" t="s">
        <v>483</v>
      </c>
      <c r="B148" s="63">
        <v>45003</v>
      </c>
      <c r="C148" s="59" t="s">
        <v>60</v>
      </c>
      <c r="D148" s="64" t="s">
        <v>484</v>
      </c>
      <c r="E148" s="62"/>
      <c r="F148" s="64"/>
      <c r="G148" s="64">
        <v>1</v>
      </c>
      <c r="H148" s="65" t="s">
        <v>485</v>
      </c>
      <c r="I148" s="62"/>
      <c r="J148" s="62"/>
      <c r="K148" s="61"/>
      <c r="L148" s="61"/>
      <c r="M148" s="68"/>
      <c r="N148" s="68"/>
      <c r="O148" s="68">
        <v>130000</v>
      </c>
      <c r="P148" s="68"/>
      <c r="Q148" s="68"/>
      <c r="R148" s="68"/>
      <c r="S148" s="68"/>
      <c r="T148" s="61"/>
      <c r="U148" s="61"/>
      <c r="V148" s="61"/>
      <c r="W148" s="43"/>
      <c r="X148" s="61">
        <v>7100000</v>
      </c>
      <c r="Y148" s="66"/>
      <c r="Z148" s="66">
        <f t="shared" si="2"/>
        <v>7230000</v>
      </c>
      <c r="AA148" s="67"/>
      <c r="AD148" s="43"/>
    </row>
    <row r="149" spans="1:30" s="42" customFormat="1" ht="26.25" customHeight="1" x14ac:dyDescent="0.25">
      <c r="A149" s="62" t="s">
        <v>486</v>
      </c>
      <c r="B149" s="63">
        <v>45003</v>
      </c>
      <c r="C149" s="59" t="s">
        <v>91</v>
      </c>
      <c r="D149" s="64" t="s">
        <v>487</v>
      </c>
      <c r="E149" s="62"/>
      <c r="F149" s="64"/>
      <c r="G149" s="64">
        <v>1</v>
      </c>
      <c r="H149" s="65" t="s">
        <v>93</v>
      </c>
      <c r="I149" s="62"/>
      <c r="J149" s="62"/>
      <c r="K149" s="61"/>
      <c r="L149" s="61"/>
      <c r="M149" s="68"/>
      <c r="N149" s="68"/>
      <c r="O149" s="68">
        <v>130000</v>
      </c>
      <c r="P149" s="68"/>
      <c r="Q149" s="68"/>
      <c r="R149" s="68"/>
      <c r="S149" s="68"/>
      <c r="T149" s="61"/>
      <c r="U149" s="61"/>
      <c r="V149" s="61"/>
      <c r="W149" s="43"/>
      <c r="X149" s="61">
        <v>5200000</v>
      </c>
      <c r="Y149" s="66"/>
      <c r="Z149" s="66">
        <f t="shared" si="2"/>
        <v>5330000</v>
      </c>
      <c r="AA149" s="67"/>
      <c r="AD149" s="43"/>
    </row>
    <row r="150" spans="1:30" s="42" customFormat="1" ht="26.25" customHeight="1" x14ac:dyDescent="0.25">
      <c r="A150" s="62" t="s">
        <v>488</v>
      </c>
      <c r="B150" s="63">
        <v>45003</v>
      </c>
      <c r="C150" s="59" t="s">
        <v>95</v>
      </c>
      <c r="D150" s="64" t="s">
        <v>489</v>
      </c>
      <c r="E150" s="62"/>
      <c r="F150" s="64">
        <v>1</v>
      </c>
      <c r="G150" s="64"/>
      <c r="H150" s="65" t="s">
        <v>490</v>
      </c>
      <c r="I150" s="62"/>
      <c r="J150" s="62"/>
      <c r="K150" s="61"/>
      <c r="L150" s="61"/>
      <c r="M150" s="68"/>
      <c r="N150" s="68"/>
      <c r="O150" s="68">
        <v>130000</v>
      </c>
      <c r="P150" s="68">
        <v>50000</v>
      </c>
      <c r="Q150" s="68"/>
      <c r="R150" s="68"/>
      <c r="S150" s="68"/>
      <c r="T150" s="61"/>
      <c r="U150" s="61"/>
      <c r="V150" s="61"/>
      <c r="W150" s="43"/>
      <c r="X150" s="61">
        <v>3700000</v>
      </c>
      <c r="Y150" s="66"/>
      <c r="Z150" s="66">
        <f t="shared" si="2"/>
        <v>3880000</v>
      </c>
      <c r="AA150" s="67"/>
      <c r="AD150" s="43" t="s">
        <v>472</v>
      </c>
    </row>
    <row r="151" spans="1:30" s="42" customFormat="1" ht="26.25" customHeight="1" x14ac:dyDescent="0.25">
      <c r="A151" s="62" t="s">
        <v>491</v>
      </c>
      <c r="B151" s="63">
        <v>45003</v>
      </c>
      <c r="C151" s="59" t="s">
        <v>203</v>
      </c>
      <c r="D151" s="64" t="s">
        <v>492</v>
      </c>
      <c r="E151" s="62"/>
      <c r="F151" s="64">
        <v>1</v>
      </c>
      <c r="G151" s="64"/>
      <c r="H151" s="65" t="s">
        <v>493</v>
      </c>
      <c r="I151" s="60" t="s">
        <v>494</v>
      </c>
      <c r="J151" s="62"/>
      <c r="K151" s="61">
        <v>400000</v>
      </c>
      <c r="L151" s="61"/>
      <c r="M151" s="68"/>
      <c r="N151" s="68"/>
      <c r="O151" s="68">
        <v>130000</v>
      </c>
      <c r="P151" s="68">
        <v>230000</v>
      </c>
      <c r="Q151" s="68"/>
      <c r="R151" s="68"/>
      <c r="S151" s="68"/>
      <c r="T151" s="61"/>
      <c r="U151" s="61"/>
      <c r="V151" s="61"/>
      <c r="W151" s="43"/>
      <c r="X151" s="61">
        <v>6400000</v>
      </c>
      <c r="Y151" s="66"/>
      <c r="Z151" s="66">
        <f t="shared" si="2"/>
        <v>7160000</v>
      </c>
      <c r="AA151" s="67"/>
      <c r="AD151" s="43"/>
    </row>
    <row r="152" spans="1:30" s="42" customFormat="1" ht="26.25" customHeight="1" x14ac:dyDescent="0.25">
      <c r="A152" s="62" t="s">
        <v>495</v>
      </c>
      <c r="B152" s="63">
        <v>45003</v>
      </c>
      <c r="C152" s="59" t="s">
        <v>143</v>
      </c>
      <c r="D152" s="64" t="s">
        <v>496</v>
      </c>
      <c r="E152" s="62"/>
      <c r="F152" s="64"/>
      <c r="G152" s="64">
        <v>1</v>
      </c>
      <c r="H152" s="65" t="s">
        <v>113</v>
      </c>
      <c r="I152" s="62"/>
      <c r="J152" s="62"/>
      <c r="K152" s="61"/>
      <c r="L152" s="61"/>
      <c r="M152" s="68"/>
      <c r="N152" s="68"/>
      <c r="O152" s="68"/>
      <c r="P152" s="68"/>
      <c r="Q152" s="68"/>
      <c r="R152" s="68"/>
      <c r="S152" s="68"/>
      <c r="T152" s="61"/>
      <c r="U152" s="61"/>
      <c r="V152" s="61"/>
      <c r="W152" s="43">
        <v>0.75</v>
      </c>
      <c r="X152" s="61">
        <v>2625000</v>
      </c>
      <c r="Y152" s="66"/>
      <c r="Z152" s="66">
        <f t="shared" si="2"/>
        <v>2625000</v>
      </c>
      <c r="AA152" s="67"/>
      <c r="AD152" s="43">
        <v>0.75</v>
      </c>
    </row>
    <row r="153" spans="1:30" s="42" customFormat="1" ht="26.25" customHeight="1" x14ac:dyDescent="0.25">
      <c r="A153" s="62" t="s">
        <v>497</v>
      </c>
      <c r="B153" s="63">
        <v>45003</v>
      </c>
      <c r="C153" s="59" t="s">
        <v>60</v>
      </c>
      <c r="D153" s="64" t="s">
        <v>498</v>
      </c>
      <c r="E153" s="62"/>
      <c r="F153" s="64">
        <v>1</v>
      </c>
      <c r="G153" s="64"/>
      <c r="H153" s="65" t="s">
        <v>396</v>
      </c>
      <c r="I153" s="62" t="s">
        <v>499</v>
      </c>
      <c r="J153" s="62"/>
      <c r="K153" s="61">
        <v>400000</v>
      </c>
      <c r="L153" s="61"/>
      <c r="M153" s="68"/>
      <c r="N153" s="68"/>
      <c r="O153" s="68">
        <v>130000</v>
      </c>
      <c r="P153" s="68">
        <v>220000</v>
      </c>
      <c r="Q153" s="68"/>
      <c r="R153" s="68"/>
      <c r="S153" s="68"/>
      <c r="T153" s="61"/>
      <c r="U153" s="61"/>
      <c r="V153" s="61"/>
      <c r="W153" s="43"/>
      <c r="X153" s="61">
        <v>6600000</v>
      </c>
      <c r="Y153" s="66"/>
      <c r="Z153" s="66">
        <f t="shared" si="2"/>
        <v>7350000</v>
      </c>
      <c r="AA153" s="67"/>
      <c r="AD153" s="43"/>
    </row>
    <row r="154" spans="1:30" s="42" customFormat="1" ht="26.25" customHeight="1" x14ac:dyDescent="0.25">
      <c r="A154" s="62" t="s">
        <v>500</v>
      </c>
      <c r="B154" s="63">
        <v>45004</v>
      </c>
      <c r="C154" s="59" t="s">
        <v>501</v>
      </c>
      <c r="D154" s="64" t="s">
        <v>502</v>
      </c>
      <c r="E154" s="62"/>
      <c r="F154" s="64"/>
      <c r="G154" s="64">
        <v>1</v>
      </c>
      <c r="H154" s="65" t="s">
        <v>503</v>
      </c>
      <c r="I154" s="62"/>
      <c r="J154" s="62"/>
      <c r="K154" s="61"/>
      <c r="L154" s="61"/>
      <c r="M154" s="68"/>
      <c r="N154" s="68"/>
      <c r="O154" s="68">
        <v>130000</v>
      </c>
      <c r="P154" s="68"/>
      <c r="Q154" s="68"/>
      <c r="R154" s="68"/>
      <c r="S154" s="68">
        <v>1000000</v>
      </c>
      <c r="T154" s="61"/>
      <c r="U154" s="61"/>
      <c r="V154" s="61"/>
      <c r="W154" s="43"/>
      <c r="X154" s="61">
        <v>12600000</v>
      </c>
      <c r="Y154" s="66"/>
      <c r="Z154" s="66">
        <f t="shared" si="2"/>
        <v>13730000</v>
      </c>
      <c r="AA154" s="67"/>
      <c r="AD154" s="43"/>
    </row>
    <row r="155" spans="1:30" s="42" customFormat="1" ht="26.25" customHeight="1" x14ac:dyDescent="0.25">
      <c r="A155" s="62" t="s">
        <v>504</v>
      </c>
      <c r="B155" s="63">
        <v>45004</v>
      </c>
      <c r="C155" s="59" t="s">
        <v>505</v>
      </c>
      <c r="D155" s="64" t="s">
        <v>506</v>
      </c>
      <c r="E155" s="62"/>
      <c r="F155" s="64">
        <v>1</v>
      </c>
      <c r="G155" s="64"/>
      <c r="H155" s="65" t="s">
        <v>507</v>
      </c>
      <c r="I155" s="62"/>
      <c r="J155" s="62" t="s">
        <v>201</v>
      </c>
      <c r="K155" s="61"/>
      <c r="L155" s="61">
        <v>320000</v>
      </c>
      <c r="M155" s="68"/>
      <c r="N155" s="68"/>
      <c r="O155" s="68">
        <v>130000</v>
      </c>
      <c r="P155" s="68">
        <v>230000</v>
      </c>
      <c r="Q155" s="68"/>
      <c r="R155" s="68"/>
      <c r="S155" s="68"/>
      <c r="T155" s="61"/>
      <c r="U155" s="61"/>
      <c r="V155" s="61"/>
      <c r="W155" s="43"/>
      <c r="X155" s="61">
        <v>6600000</v>
      </c>
      <c r="Y155" s="66"/>
      <c r="Z155" s="66">
        <f t="shared" si="2"/>
        <v>7280000</v>
      </c>
      <c r="AA155" s="67"/>
      <c r="AD155" s="43"/>
    </row>
    <row r="156" spans="1:30" s="42" customFormat="1" ht="26.25" customHeight="1" x14ac:dyDescent="0.25">
      <c r="A156" s="62" t="s">
        <v>508</v>
      </c>
      <c r="B156" s="63">
        <v>45004</v>
      </c>
      <c r="C156" s="59" t="s">
        <v>505</v>
      </c>
      <c r="D156" s="64" t="s">
        <v>509</v>
      </c>
      <c r="E156" s="62"/>
      <c r="F156" s="64">
        <v>1</v>
      </c>
      <c r="G156" s="64"/>
      <c r="H156" s="65" t="s">
        <v>507</v>
      </c>
      <c r="I156" s="62"/>
      <c r="J156" s="62" t="s">
        <v>201</v>
      </c>
      <c r="K156" s="61"/>
      <c r="L156" s="61">
        <v>320000</v>
      </c>
      <c r="M156" s="68"/>
      <c r="N156" s="68"/>
      <c r="O156" s="68">
        <v>130000</v>
      </c>
      <c r="P156" s="68">
        <v>230000</v>
      </c>
      <c r="Q156" s="68"/>
      <c r="R156" s="68"/>
      <c r="S156" s="68"/>
      <c r="T156" s="61"/>
      <c r="U156" s="61"/>
      <c r="V156" s="61"/>
      <c r="W156" s="43"/>
      <c r="X156" s="61">
        <v>6600000</v>
      </c>
      <c r="Y156" s="66"/>
      <c r="Z156" s="66">
        <f t="shared" si="2"/>
        <v>7280000</v>
      </c>
      <c r="AA156" s="67"/>
      <c r="AD156" s="43"/>
    </row>
    <row r="157" spans="1:30" s="42" customFormat="1" ht="26.25" customHeight="1" x14ac:dyDescent="0.25">
      <c r="A157" s="62" t="s">
        <v>510</v>
      </c>
      <c r="B157" s="63">
        <v>45004</v>
      </c>
      <c r="C157" s="59" t="s">
        <v>385</v>
      </c>
      <c r="D157" s="64" t="s">
        <v>511</v>
      </c>
      <c r="E157" s="62"/>
      <c r="F157" s="64">
        <v>1</v>
      </c>
      <c r="G157" s="64"/>
      <c r="H157" s="65" t="s">
        <v>512</v>
      </c>
      <c r="I157" s="62"/>
      <c r="J157" s="62"/>
      <c r="K157" s="61"/>
      <c r="L157" s="61"/>
      <c r="M157" s="68"/>
      <c r="N157" s="68"/>
      <c r="O157" s="68">
        <v>130000</v>
      </c>
      <c r="P157" s="68">
        <v>50000</v>
      </c>
      <c r="Q157" s="68"/>
      <c r="R157" s="68"/>
      <c r="S157" s="68"/>
      <c r="T157" s="61"/>
      <c r="U157" s="61"/>
      <c r="V157" s="61"/>
      <c r="W157" s="43">
        <v>0.7</v>
      </c>
      <c r="X157" s="61">
        <v>3080000</v>
      </c>
      <c r="Y157" s="66"/>
      <c r="Z157" s="66">
        <f t="shared" si="2"/>
        <v>3260000</v>
      </c>
      <c r="AA157" s="67"/>
      <c r="AD157" s="43">
        <v>0.7</v>
      </c>
    </row>
    <row r="158" spans="1:30" s="42" customFormat="1" ht="26.25" customHeight="1" x14ac:dyDescent="0.25">
      <c r="A158" s="62" t="s">
        <v>513</v>
      </c>
      <c r="B158" s="63">
        <v>45005</v>
      </c>
      <c r="C158" s="59" t="s">
        <v>368</v>
      </c>
      <c r="D158" s="64" t="s">
        <v>514</v>
      </c>
      <c r="E158" s="62"/>
      <c r="F158" s="64"/>
      <c r="G158" s="64">
        <v>1</v>
      </c>
      <c r="H158" s="65" t="s">
        <v>515</v>
      </c>
      <c r="I158" s="62"/>
      <c r="J158" s="62"/>
      <c r="K158" s="61"/>
      <c r="L158" s="61"/>
      <c r="M158" s="68"/>
      <c r="N158" s="68"/>
      <c r="O158" s="68"/>
      <c r="P158" s="68"/>
      <c r="Q158" s="68"/>
      <c r="R158" s="68"/>
      <c r="S158" s="68"/>
      <c r="T158" s="61"/>
      <c r="U158" s="61"/>
      <c r="V158" s="61"/>
      <c r="W158" s="43"/>
      <c r="X158" s="61">
        <v>3400000</v>
      </c>
      <c r="Y158" s="66"/>
      <c r="Z158" s="66">
        <f t="shared" si="2"/>
        <v>3400000</v>
      </c>
      <c r="AA158" s="67"/>
      <c r="AD158" s="43"/>
    </row>
    <row r="159" spans="1:30" s="42" customFormat="1" ht="26.25" customHeight="1" x14ac:dyDescent="0.25">
      <c r="A159" s="62" t="s">
        <v>516</v>
      </c>
      <c r="B159" s="63">
        <v>45005</v>
      </c>
      <c r="C159" s="59" t="s">
        <v>209</v>
      </c>
      <c r="D159" s="64" t="s">
        <v>118</v>
      </c>
      <c r="E159" s="62"/>
      <c r="F159" s="64">
        <v>1</v>
      </c>
      <c r="G159" s="64"/>
      <c r="H159" s="65" t="s">
        <v>517</v>
      </c>
      <c r="I159" s="62"/>
      <c r="J159" s="62" t="s">
        <v>201</v>
      </c>
      <c r="K159" s="61"/>
      <c r="L159" s="61">
        <v>320000</v>
      </c>
      <c r="M159" s="68"/>
      <c r="N159" s="68"/>
      <c r="O159" s="68"/>
      <c r="P159" s="68">
        <v>200000</v>
      </c>
      <c r="Q159" s="68"/>
      <c r="R159" s="68"/>
      <c r="S159" s="68"/>
      <c r="T159" s="61"/>
      <c r="U159" s="61"/>
      <c r="V159" s="61"/>
      <c r="W159" s="43">
        <v>0.75</v>
      </c>
      <c r="X159" s="61">
        <v>2925000</v>
      </c>
      <c r="Y159" s="66"/>
      <c r="Z159" s="66">
        <f t="shared" si="2"/>
        <v>3445000</v>
      </c>
      <c r="AA159" s="67"/>
      <c r="AD159" s="43">
        <v>0.75</v>
      </c>
    </row>
    <row r="160" spans="1:30" s="42" customFormat="1" ht="26.25" customHeight="1" x14ac:dyDescent="0.25">
      <c r="A160" s="62" t="s">
        <v>518</v>
      </c>
      <c r="B160" s="63">
        <v>45005</v>
      </c>
      <c r="C160" s="59" t="s">
        <v>64</v>
      </c>
      <c r="D160" s="64" t="s">
        <v>519</v>
      </c>
      <c r="E160" s="62"/>
      <c r="F160" s="64"/>
      <c r="G160" s="64">
        <v>1</v>
      </c>
      <c r="H160" s="65" t="s">
        <v>66</v>
      </c>
      <c r="I160" s="62"/>
      <c r="J160" s="62"/>
      <c r="K160" s="61"/>
      <c r="L160" s="61"/>
      <c r="M160" s="68"/>
      <c r="N160" s="68"/>
      <c r="O160" s="68"/>
      <c r="P160" s="68"/>
      <c r="Q160" s="68"/>
      <c r="R160" s="68"/>
      <c r="S160" s="68"/>
      <c r="T160" s="61"/>
      <c r="U160" s="61"/>
      <c r="V160" s="61"/>
      <c r="W160" s="43"/>
      <c r="X160" s="61">
        <v>3700000</v>
      </c>
      <c r="Y160" s="66"/>
      <c r="Z160" s="66">
        <f t="shared" si="2"/>
        <v>3700000</v>
      </c>
      <c r="AA160" s="67"/>
      <c r="AD160" s="43"/>
    </row>
    <row r="161" spans="1:30" s="42" customFormat="1" ht="26.25" customHeight="1" x14ac:dyDescent="0.25">
      <c r="A161" s="62" t="s">
        <v>520</v>
      </c>
      <c r="B161" s="63">
        <v>45005</v>
      </c>
      <c r="C161" s="59" t="s">
        <v>385</v>
      </c>
      <c r="D161" s="64" t="s">
        <v>521</v>
      </c>
      <c r="E161" s="62"/>
      <c r="F161" s="64">
        <v>1</v>
      </c>
      <c r="G161" s="64"/>
      <c r="H161" s="65" t="s">
        <v>522</v>
      </c>
      <c r="I161" s="62"/>
      <c r="J161" s="62"/>
      <c r="K161" s="61"/>
      <c r="L161" s="61"/>
      <c r="M161" s="68"/>
      <c r="N161" s="68"/>
      <c r="O161" s="68"/>
      <c r="P161" s="68">
        <v>100000</v>
      </c>
      <c r="Q161" s="68"/>
      <c r="R161" s="68" t="s">
        <v>523</v>
      </c>
      <c r="S161" s="68"/>
      <c r="T161" s="61"/>
      <c r="U161" s="61"/>
      <c r="V161" s="61"/>
      <c r="W161" s="43">
        <v>0.85</v>
      </c>
      <c r="X161" s="61">
        <v>2975000</v>
      </c>
      <c r="Y161" s="66"/>
      <c r="Z161" s="66">
        <f t="shared" si="2"/>
        <v>3075000</v>
      </c>
      <c r="AA161" s="67"/>
      <c r="AD161" s="43">
        <v>0.85</v>
      </c>
    </row>
    <row r="162" spans="1:30" s="42" customFormat="1" ht="26.25" customHeight="1" x14ac:dyDescent="0.25">
      <c r="A162" s="62" t="s">
        <v>524</v>
      </c>
      <c r="B162" s="63">
        <v>45005</v>
      </c>
      <c r="C162" s="59" t="s">
        <v>80</v>
      </c>
      <c r="D162" s="64" t="s">
        <v>525</v>
      </c>
      <c r="E162" s="62"/>
      <c r="F162" s="64">
        <v>1</v>
      </c>
      <c r="G162" s="64"/>
      <c r="H162" s="65" t="s">
        <v>526</v>
      </c>
      <c r="I162" s="62"/>
      <c r="J162" s="62"/>
      <c r="K162" s="61"/>
      <c r="L162" s="61"/>
      <c r="M162" s="68"/>
      <c r="N162" s="68"/>
      <c r="O162" s="68">
        <v>130000</v>
      </c>
      <c r="P162" s="68">
        <v>250000</v>
      </c>
      <c r="Q162" s="68"/>
      <c r="R162" s="68"/>
      <c r="S162" s="68"/>
      <c r="T162" s="61">
        <v>60000</v>
      </c>
      <c r="U162" s="61"/>
      <c r="V162" s="61"/>
      <c r="W162" s="43"/>
      <c r="X162" s="61">
        <v>3080000</v>
      </c>
      <c r="Y162" s="66"/>
      <c r="Z162" s="66">
        <f t="shared" si="2"/>
        <v>3520000</v>
      </c>
      <c r="AA162" s="67"/>
      <c r="AD162" s="43"/>
    </row>
    <row r="163" spans="1:30" s="42" customFormat="1" ht="26.25" customHeight="1" x14ac:dyDescent="0.25">
      <c r="A163" s="62" t="s">
        <v>527</v>
      </c>
      <c r="B163" s="63">
        <v>45005</v>
      </c>
      <c r="C163" s="59" t="s">
        <v>60</v>
      </c>
      <c r="D163" s="64" t="s">
        <v>528</v>
      </c>
      <c r="E163" s="62"/>
      <c r="F163" s="64">
        <v>1</v>
      </c>
      <c r="G163" s="64"/>
      <c r="H163" s="65" t="s">
        <v>281</v>
      </c>
      <c r="I163" s="62"/>
      <c r="J163" s="62"/>
      <c r="K163" s="61"/>
      <c r="L163" s="61"/>
      <c r="M163" s="68"/>
      <c r="N163" s="68"/>
      <c r="O163" s="68">
        <v>130000</v>
      </c>
      <c r="P163" s="68">
        <v>220000</v>
      </c>
      <c r="Q163" s="68"/>
      <c r="R163" s="68"/>
      <c r="S163" s="68"/>
      <c r="T163" s="61"/>
      <c r="U163" s="61"/>
      <c r="V163" s="61"/>
      <c r="W163" s="43"/>
      <c r="X163" s="61">
        <v>6600000</v>
      </c>
      <c r="Y163" s="66"/>
      <c r="Z163" s="66">
        <f t="shared" si="2"/>
        <v>6950000</v>
      </c>
      <c r="AA163" s="67"/>
      <c r="AD163" s="43"/>
    </row>
    <row r="164" spans="1:30" s="42" customFormat="1" ht="26.25" customHeight="1" x14ac:dyDescent="0.25">
      <c r="A164" s="62" t="s">
        <v>529</v>
      </c>
      <c r="B164" s="63">
        <v>45005</v>
      </c>
      <c r="C164" s="59" t="s">
        <v>442</v>
      </c>
      <c r="D164" s="64" t="s">
        <v>530</v>
      </c>
      <c r="E164" s="62"/>
      <c r="F164" s="64">
        <v>1</v>
      </c>
      <c r="G164" s="64"/>
      <c r="H164" s="65" t="s">
        <v>531</v>
      </c>
      <c r="I164" s="62"/>
      <c r="J164" s="62"/>
      <c r="K164" s="61"/>
      <c r="L164" s="61"/>
      <c r="M164" s="68"/>
      <c r="N164" s="68"/>
      <c r="O164" s="68">
        <v>130000</v>
      </c>
      <c r="P164" s="68">
        <v>220000</v>
      </c>
      <c r="Q164" s="68"/>
      <c r="R164" s="68"/>
      <c r="S164" s="68"/>
      <c r="T164" s="61"/>
      <c r="U164" s="61"/>
      <c r="V164" s="61"/>
      <c r="W164" s="43"/>
      <c r="X164" s="61">
        <v>5900000</v>
      </c>
      <c r="Y164" s="66"/>
      <c r="Z164" s="66">
        <f t="shared" si="2"/>
        <v>6250000</v>
      </c>
      <c r="AA164" s="67"/>
      <c r="AD164" s="43"/>
    </row>
    <row r="165" spans="1:30" s="42" customFormat="1" ht="26.25" customHeight="1" x14ac:dyDescent="0.25">
      <c r="A165" s="62" t="s">
        <v>532</v>
      </c>
      <c r="B165" s="63">
        <v>45006</v>
      </c>
      <c r="C165" s="59" t="s">
        <v>533</v>
      </c>
      <c r="D165" s="64" t="s">
        <v>534</v>
      </c>
      <c r="E165" s="62"/>
      <c r="F165" s="64"/>
      <c r="G165" s="64">
        <v>1</v>
      </c>
      <c r="H165" s="65" t="s">
        <v>535</v>
      </c>
      <c r="I165" s="62"/>
      <c r="J165" s="62"/>
      <c r="K165" s="61"/>
      <c r="L165" s="61"/>
      <c r="M165" s="68"/>
      <c r="N165" s="68"/>
      <c r="O165" s="68">
        <v>130000</v>
      </c>
      <c r="P165" s="68"/>
      <c r="Q165" s="68"/>
      <c r="R165" s="68"/>
      <c r="S165" s="68"/>
      <c r="T165" s="61"/>
      <c r="U165" s="61"/>
      <c r="V165" s="61"/>
      <c r="W165" s="43"/>
      <c r="X165" s="61">
        <v>10400000</v>
      </c>
      <c r="Y165" s="66"/>
      <c r="Z165" s="66">
        <f t="shared" si="2"/>
        <v>10530000</v>
      </c>
      <c r="AA165" s="67"/>
      <c r="AD165" s="43" t="s">
        <v>135</v>
      </c>
    </row>
    <row r="166" spans="1:30" s="42" customFormat="1" ht="26.25" customHeight="1" x14ac:dyDescent="0.25">
      <c r="A166" s="62" t="s">
        <v>536</v>
      </c>
      <c r="B166" s="63">
        <v>45006</v>
      </c>
      <c r="C166" s="59" t="s">
        <v>505</v>
      </c>
      <c r="D166" s="64" t="s">
        <v>537</v>
      </c>
      <c r="E166" s="62"/>
      <c r="F166" s="64">
        <v>1</v>
      </c>
      <c r="G166" s="64"/>
      <c r="H166" s="65" t="s">
        <v>538</v>
      </c>
      <c r="I166" s="62"/>
      <c r="J166" s="62"/>
      <c r="K166" s="61"/>
      <c r="L166" s="61"/>
      <c r="M166" s="68"/>
      <c r="N166" s="68"/>
      <c r="O166" s="68">
        <v>130000</v>
      </c>
      <c r="P166" s="68">
        <v>230000</v>
      </c>
      <c r="Q166" s="68"/>
      <c r="R166" s="68"/>
      <c r="S166" s="68"/>
      <c r="T166" s="61"/>
      <c r="U166" s="61"/>
      <c r="V166" s="61"/>
      <c r="W166" s="43"/>
      <c r="X166" s="61">
        <v>6600000</v>
      </c>
      <c r="Y166" s="66"/>
      <c r="Z166" s="66">
        <f t="shared" si="2"/>
        <v>6960000</v>
      </c>
      <c r="AA166" s="67"/>
      <c r="AD166" s="43"/>
    </row>
    <row r="167" spans="1:30" s="42" customFormat="1" ht="26.25" customHeight="1" x14ac:dyDescent="0.25">
      <c r="A167" s="62" t="s">
        <v>539</v>
      </c>
      <c r="B167" s="63">
        <v>45006</v>
      </c>
      <c r="C167" s="59" t="s">
        <v>505</v>
      </c>
      <c r="D167" s="64" t="s">
        <v>540</v>
      </c>
      <c r="E167" s="62"/>
      <c r="F167" s="64">
        <v>1</v>
      </c>
      <c r="G167" s="64"/>
      <c r="H167" s="65" t="s">
        <v>538</v>
      </c>
      <c r="I167" s="62"/>
      <c r="J167" s="62"/>
      <c r="K167" s="61"/>
      <c r="L167" s="61"/>
      <c r="M167" s="68"/>
      <c r="N167" s="68"/>
      <c r="O167" s="68">
        <v>130000</v>
      </c>
      <c r="P167" s="68">
        <v>230000</v>
      </c>
      <c r="Q167" s="68"/>
      <c r="R167" s="68"/>
      <c r="S167" s="68"/>
      <c r="T167" s="61"/>
      <c r="U167" s="61"/>
      <c r="V167" s="61"/>
      <c r="W167" s="43"/>
      <c r="X167" s="61">
        <v>6600000</v>
      </c>
      <c r="Y167" s="66"/>
      <c r="Z167" s="66">
        <f t="shared" si="2"/>
        <v>6960000</v>
      </c>
      <c r="AA167" s="67"/>
      <c r="AD167" s="43"/>
    </row>
    <row r="168" spans="1:30" s="42" customFormat="1" ht="26.25" customHeight="1" x14ac:dyDescent="0.25">
      <c r="A168" s="62" t="s">
        <v>541</v>
      </c>
      <c r="B168" s="63">
        <v>45006</v>
      </c>
      <c r="C168" s="59" t="s">
        <v>143</v>
      </c>
      <c r="D168" s="64" t="s">
        <v>542</v>
      </c>
      <c r="E168" s="62"/>
      <c r="F168" s="64"/>
      <c r="G168" s="64">
        <v>1</v>
      </c>
      <c r="H168" s="65" t="s">
        <v>113</v>
      </c>
      <c r="I168" s="62"/>
      <c r="J168" s="62"/>
      <c r="K168" s="61"/>
      <c r="L168" s="61"/>
      <c r="M168" s="68"/>
      <c r="N168" s="68"/>
      <c r="O168" s="68"/>
      <c r="P168" s="68"/>
      <c r="Q168" s="68"/>
      <c r="R168" s="68"/>
      <c r="S168" s="68"/>
      <c r="T168" s="61"/>
      <c r="U168" s="61"/>
      <c r="V168" s="61"/>
      <c r="W168" s="43">
        <v>0.8</v>
      </c>
      <c r="X168" s="61">
        <v>2800000</v>
      </c>
      <c r="Y168" s="66"/>
      <c r="Z168" s="66">
        <f t="shared" si="2"/>
        <v>2800000</v>
      </c>
      <c r="AA168" s="67"/>
      <c r="AD168" s="43">
        <v>0.8</v>
      </c>
    </row>
    <row r="169" spans="1:30" s="42" customFormat="1" ht="26.25" customHeight="1" x14ac:dyDescent="0.25">
      <c r="A169" s="62" t="s">
        <v>543</v>
      </c>
      <c r="B169" s="63">
        <v>45006</v>
      </c>
      <c r="C169" s="59" t="s">
        <v>60</v>
      </c>
      <c r="D169" s="64" t="s">
        <v>544</v>
      </c>
      <c r="E169" s="62"/>
      <c r="F169" s="64">
        <v>1</v>
      </c>
      <c r="G169" s="64"/>
      <c r="H169" s="65" t="s">
        <v>396</v>
      </c>
      <c r="I169" s="62"/>
      <c r="J169" s="62"/>
      <c r="K169" s="61"/>
      <c r="L169" s="61"/>
      <c r="M169" s="68"/>
      <c r="N169" s="68"/>
      <c r="O169" s="68">
        <v>130000</v>
      </c>
      <c r="P169" s="68">
        <v>220000</v>
      </c>
      <c r="Q169" s="68"/>
      <c r="R169" s="68"/>
      <c r="S169" s="68"/>
      <c r="T169" s="61"/>
      <c r="U169" s="61"/>
      <c r="V169" s="61"/>
      <c r="W169" s="43"/>
      <c r="X169" s="61">
        <v>6600000</v>
      </c>
      <c r="Y169" s="66"/>
      <c r="Z169" s="66">
        <f t="shared" si="2"/>
        <v>6950000</v>
      </c>
      <c r="AA169" s="67"/>
      <c r="AD169" s="43"/>
    </row>
    <row r="170" spans="1:30" s="42" customFormat="1" ht="26.25" customHeight="1" x14ac:dyDescent="0.25">
      <c r="A170" s="62" t="s">
        <v>545</v>
      </c>
      <c r="B170" s="63">
        <v>45006</v>
      </c>
      <c r="C170" s="59" t="s">
        <v>60</v>
      </c>
      <c r="D170" s="64" t="s">
        <v>546</v>
      </c>
      <c r="E170" s="62"/>
      <c r="F170" s="64">
        <v>1</v>
      </c>
      <c r="G170" s="64"/>
      <c r="H170" s="65" t="s">
        <v>396</v>
      </c>
      <c r="I170" s="62"/>
      <c r="J170" s="62"/>
      <c r="K170" s="61"/>
      <c r="L170" s="61"/>
      <c r="M170" s="68"/>
      <c r="N170" s="68"/>
      <c r="O170" s="68">
        <v>130000</v>
      </c>
      <c r="P170" s="68">
        <v>220000</v>
      </c>
      <c r="Q170" s="68"/>
      <c r="R170" s="68"/>
      <c r="S170" s="68"/>
      <c r="T170" s="61"/>
      <c r="U170" s="61"/>
      <c r="V170" s="61"/>
      <c r="W170" s="43"/>
      <c r="X170" s="61">
        <v>6600000</v>
      </c>
      <c r="Y170" s="66"/>
      <c r="Z170" s="66">
        <f t="shared" si="2"/>
        <v>6950000</v>
      </c>
      <c r="AA170" s="67"/>
      <c r="AD170" s="43"/>
    </row>
    <row r="171" spans="1:30" s="42" customFormat="1" ht="26.25" customHeight="1" x14ac:dyDescent="0.25">
      <c r="A171" s="62" t="s">
        <v>547</v>
      </c>
      <c r="B171" s="63">
        <v>45006</v>
      </c>
      <c r="C171" s="59" t="s">
        <v>548</v>
      </c>
      <c r="D171" s="64" t="s">
        <v>549</v>
      </c>
      <c r="E171" s="62"/>
      <c r="F171" s="64">
        <v>1</v>
      </c>
      <c r="G171" s="64"/>
      <c r="H171" s="65" t="s">
        <v>550</v>
      </c>
      <c r="I171" s="62"/>
      <c r="J171" s="62"/>
      <c r="K171" s="61"/>
      <c r="L171" s="61"/>
      <c r="M171" s="68"/>
      <c r="N171" s="68"/>
      <c r="O171" s="68">
        <v>130000</v>
      </c>
      <c r="P171" s="68">
        <v>220000</v>
      </c>
      <c r="Q171" s="68"/>
      <c r="R171" s="68"/>
      <c r="S171" s="68"/>
      <c r="T171" s="61"/>
      <c r="U171" s="61"/>
      <c r="V171" s="61"/>
      <c r="W171" s="43"/>
      <c r="X171" s="61">
        <v>6100000</v>
      </c>
      <c r="Y171" s="66"/>
      <c r="Z171" s="66">
        <f t="shared" si="2"/>
        <v>6450000</v>
      </c>
      <c r="AA171" s="67"/>
      <c r="AD171" s="43"/>
    </row>
    <row r="172" spans="1:30" s="42" customFormat="1" ht="26.25" customHeight="1" x14ac:dyDescent="0.25">
      <c r="A172" s="62" t="s">
        <v>551</v>
      </c>
      <c r="B172" s="63">
        <v>45007</v>
      </c>
      <c r="C172" s="59" t="s">
        <v>552</v>
      </c>
      <c r="D172" s="64" t="s">
        <v>553</v>
      </c>
      <c r="E172" s="62"/>
      <c r="F172" s="64"/>
      <c r="G172" s="64">
        <v>1</v>
      </c>
      <c r="H172" s="65" t="s">
        <v>554</v>
      </c>
      <c r="I172" s="62"/>
      <c r="J172" s="62"/>
      <c r="K172" s="61"/>
      <c r="L172" s="61"/>
      <c r="M172" s="68"/>
      <c r="N172" s="68"/>
      <c r="O172" s="68"/>
      <c r="P172" s="68"/>
      <c r="Q172" s="68"/>
      <c r="R172" s="68"/>
      <c r="S172" s="68"/>
      <c r="T172" s="61"/>
      <c r="U172" s="61"/>
      <c r="V172" s="61"/>
      <c r="W172" s="43"/>
      <c r="X172" s="61">
        <v>3300000</v>
      </c>
      <c r="Y172" s="66"/>
      <c r="Z172" s="66">
        <f t="shared" si="2"/>
        <v>3300000</v>
      </c>
      <c r="AA172" s="67"/>
      <c r="AD172" s="43"/>
    </row>
    <row r="173" spans="1:30" s="42" customFormat="1" ht="26.25" customHeight="1" x14ac:dyDescent="0.25">
      <c r="A173" s="62" t="s">
        <v>555</v>
      </c>
      <c r="B173" s="63">
        <v>45007</v>
      </c>
      <c r="C173" s="59" t="s">
        <v>556</v>
      </c>
      <c r="D173" s="64" t="s">
        <v>557</v>
      </c>
      <c r="E173" s="62"/>
      <c r="F173" s="64">
        <v>1</v>
      </c>
      <c r="G173" s="64"/>
      <c r="H173" s="65" t="s">
        <v>558</v>
      </c>
      <c r="I173" s="62" t="s">
        <v>407</v>
      </c>
      <c r="J173" s="62" t="s">
        <v>671</v>
      </c>
      <c r="K173" s="61">
        <v>242000</v>
      </c>
      <c r="L173" s="61">
        <v>368500</v>
      </c>
      <c r="M173" s="68"/>
      <c r="N173" s="68"/>
      <c r="O173" s="68"/>
      <c r="P173" s="68"/>
      <c r="Q173" s="68"/>
      <c r="R173" s="68"/>
      <c r="S173" s="68"/>
      <c r="T173" s="61"/>
      <c r="U173" s="61"/>
      <c r="V173" s="61"/>
      <c r="W173" s="43"/>
      <c r="X173" s="61">
        <v>3900000</v>
      </c>
      <c r="Y173" s="66"/>
      <c r="Z173" s="66">
        <f t="shared" si="2"/>
        <v>4510500</v>
      </c>
      <c r="AA173" s="67"/>
      <c r="AD173" s="43"/>
    </row>
    <row r="174" spans="1:30" s="42" customFormat="1" ht="26.25" customHeight="1" x14ac:dyDescent="0.25">
      <c r="A174" s="62" t="s">
        <v>559</v>
      </c>
      <c r="B174" s="63">
        <v>45007</v>
      </c>
      <c r="C174" s="59" t="s">
        <v>64</v>
      </c>
      <c r="D174" s="64" t="s">
        <v>560</v>
      </c>
      <c r="E174" s="62"/>
      <c r="F174" s="64"/>
      <c r="G174" s="64">
        <v>1</v>
      </c>
      <c r="H174" s="65" t="s">
        <v>66</v>
      </c>
      <c r="I174" s="62" t="s">
        <v>407</v>
      </c>
      <c r="J174" s="62" t="s">
        <v>671</v>
      </c>
      <c r="K174" s="61">
        <v>363000</v>
      </c>
      <c r="L174" s="61">
        <v>605000</v>
      </c>
      <c r="M174" s="68"/>
      <c r="N174" s="68"/>
      <c r="O174" s="68"/>
      <c r="P174" s="68"/>
      <c r="Q174" s="68"/>
      <c r="R174" s="68"/>
      <c r="S174" s="68"/>
      <c r="T174" s="61"/>
      <c r="U174" s="61"/>
      <c r="V174" s="61"/>
      <c r="W174" s="43"/>
      <c r="X174" s="61">
        <v>3700000</v>
      </c>
      <c r="Y174" s="66"/>
      <c r="Z174" s="66">
        <f t="shared" si="2"/>
        <v>4668000</v>
      </c>
      <c r="AA174" s="67"/>
      <c r="AD174" s="43"/>
    </row>
    <row r="175" spans="1:30" s="42" customFormat="1" ht="26.25" customHeight="1" x14ac:dyDescent="0.25">
      <c r="A175" s="62" t="s">
        <v>561</v>
      </c>
      <c r="B175" s="63">
        <v>45007</v>
      </c>
      <c r="C175" s="59" t="s">
        <v>107</v>
      </c>
      <c r="D175" s="64" t="s">
        <v>562</v>
      </c>
      <c r="E175" s="62"/>
      <c r="F175" s="64">
        <v>1</v>
      </c>
      <c r="G175" s="64"/>
      <c r="H175" s="65" t="s">
        <v>563</v>
      </c>
      <c r="I175" s="62" t="s">
        <v>564</v>
      </c>
      <c r="J175" s="62" t="s">
        <v>565</v>
      </c>
      <c r="K175" s="61">
        <v>350000</v>
      </c>
      <c r="L175" s="61"/>
      <c r="M175" s="68"/>
      <c r="N175" s="68"/>
      <c r="O175" s="68"/>
      <c r="P175" s="68"/>
      <c r="Q175" s="68">
        <v>300000</v>
      </c>
      <c r="R175" s="68"/>
      <c r="S175" s="68"/>
      <c r="T175" s="61"/>
      <c r="U175" s="61"/>
      <c r="V175" s="61"/>
      <c r="W175" s="43"/>
      <c r="X175" s="61">
        <v>3900000</v>
      </c>
      <c r="Y175" s="66"/>
      <c r="Z175" s="66">
        <f t="shared" si="2"/>
        <v>4550000</v>
      </c>
      <c r="AA175" s="67"/>
      <c r="AD175" s="43"/>
    </row>
    <row r="176" spans="1:30" s="42" customFormat="1" ht="26.25" customHeight="1" x14ac:dyDescent="0.25">
      <c r="A176" s="62" t="s">
        <v>566</v>
      </c>
      <c r="B176" s="63">
        <v>45007</v>
      </c>
      <c r="C176" s="59" t="s">
        <v>91</v>
      </c>
      <c r="D176" s="64" t="s">
        <v>567</v>
      </c>
      <c r="E176" s="62"/>
      <c r="F176" s="64"/>
      <c r="G176" s="64">
        <v>1</v>
      </c>
      <c r="H176" s="65" t="s">
        <v>93</v>
      </c>
      <c r="I176" s="62"/>
      <c r="J176" s="62"/>
      <c r="K176" s="61"/>
      <c r="L176" s="61"/>
      <c r="M176" s="68"/>
      <c r="N176" s="68"/>
      <c r="O176" s="68">
        <v>130000</v>
      </c>
      <c r="P176" s="68"/>
      <c r="Q176" s="68"/>
      <c r="R176" s="68"/>
      <c r="S176" s="68"/>
      <c r="T176" s="61"/>
      <c r="U176" s="61"/>
      <c r="V176" s="61"/>
      <c r="W176" s="43"/>
      <c r="X176" s="61">
        <v>5200000</v>
      </c>
      <c r="Y176" s="66"/>
      <c r="Z176" s="66">
        <f t="shared" si="2"/>
        <v>5330000</v>
      </c>
      <c r="AA176" s="67"/>
      <c r="AD176" s="43"/>
    </row>
    <row r="177" spans="1:30" s="42" customFormat="1" ht="26.25" customHeight="1" x14ac:dyDescent="0.25">
      <c r="A177" s="62" t="s">
        <v>568</v>
      </c>
      <c r="B177" s="63">
        <v>45007</v>
      </c>
      <c r="C177" s="59" t="s">
        <v>569</v>
      </c>
      <c r="D177" s="64" t="s">
        <v>570</v>
      </c>
      <c r="E177" s="62"/>
      <c r="F177" s="64"/>
      <c r="G177" s="64">
        <v>1</v>
      </c>
      <c r="H177" s="65" t="s">
        <v>571</v>
      </c>
      <c r="I177" s="62" t="s">
        <v>127</v>
      </c>
      <c r="J177" s="62" t="s">
        <v>128</v>
      </c>
      <c r="K177" s="61">
        <v>520000</v>
      </c>
      <c r="L177" s="61"/>
      <c r="M177" s="68"/>
      <c r="N177" s="68"/>
      <c r="O177" s="68"/>
      <c r="P177" s="68"/>
      <c r="Q177" s="68"/>
      <c r="R177" s="68"/>
      <c r="S177" s="68"/>
      <c r="T177" s="61"/>
      <c r="U177" s="61"/>
      <c r="V177" s="61"/>
      <c r="W177" s="43"/>
      <c r="X177" s="61">
        <v>2700000</v>
      </c>
      <c r="Y177" s="66"/>
      <c r="Z177" s="66">
        <f t="shared" si="2"/>
        <v>3220000</v>
      </c>
      <c r="AA177" s="67"/>
      <c r="AD177" s="43"/>
    </row>
    <row r="178" spans="1:30" s="42" customFormat="1" ht="26.25" customHeight="1" x14ac:dyDescent="0.25">
      <c r="A178" s="62" t="s">
        <v>572</v>
      </c>
      <c r="B178" s="63">
        <v>45007</v>
      </c>
      <c r="C178" s="59" t="s">
        <v>573</v>
      </c>
      <c r="D178" s="64" t="s">
        <v>574</v>
      </c>
      <c r="E178" s="62"/>
      <c r="F178" s="64">
        <v>1</v>
      </c>
      <c r="G178" s="64"/>
      <c r="H178" s="65" t="s">
        <v>575</v>
      </c>
      <c r="I178" s="62"/>
      <c r="J178" s="62" t="s">
        <v>565</v>
      </c>
      <c r="K178" s="61"/>
      <c r="L178" s="61"/>
      <c r="M178" s="68"/>
      <c r="N178" s="68"/>
      <c r="O178" s="68">
        <v>130000</v>
      </c>
      <c r="P178" s="68">
        <v>230000</v>
      </c>
      <c r="Q178" s="68">
        <v>300000</v>
      </c>
      <c r="R178" s="68"/>
      <c r="S178" s="68"/>
      <c r="T178" s="61"/>
      <c r="U178" s="61"/>
      <c r="V178" s="61"/>
      <c r="W178" s="43"/>
      <c r="X178" s="61">
        <v>6100000</v>
      </c>
      <c r="Y178" s="66"/>
      <c r="Z178" s="66">
        <f t="shared" si="2"/>
        <v>6760000</v>
      </c>
      <c r="AA178" s="67"/>
      <c r="AD178" s="43" t="s">
        <v>135</v>
      </c>
    </row>
    <row r="179" spans="1:30" s="42" customFormat="1" ht="26.25" customHeight="1" x14ac:dyDescent="0.25">
      <c r="A179" s="62" t="s">
        <v>576</v>
      </c>
      <c r="B179" s="63">
        <v>45007</v>
      </c>
      <c r="C179" s="59" t="s">
        <v>577</v>
      </c>
      <c r="D179" s="64" t="s">
        <v>578</v>
      </c>
      <c r="E179" s="62"/>
      <c r="F179" s="64"/>
      <c r="G179" s="64">
        <v>1</v>
      </c>
      <c r="H179" s="65" t="s">
        <v>579</v>
      </c>
      <c r="I179" s="62"/>
      <c r="J179" s="62"/>
      <c r="K179" s="61"/>
      <c r="L179" s="61"/>
      <c r="M179" s="68"/>
      <c r="N179" s="68"/>
      <c r="O179" s="68"/>
      <c r="P179" s="68"/>
      <c r="Q179" s="68"/>
      <c r="R179" s="68"/>
      <c r="S179" s="68"/>
      <c r="T179" s="61"/>
      <c r="U179" s="61"/>
      <c r="V179" s="61"/>
      <c r="W179" s="43"/>
      <c r="X179" s="61">
        <v>2800000</v>
      </c>
      <c r="Y179" s="66"/>
      <c r="Z179" s="66">
        <f t="shared" si="2"/>
        <v>2800000</v>
      </c>
      <c r="AA179" s="67"/>
      <c r="AD179" s="43" t="s">
        <v>580</v>
      </c>
    </row>
    <row r="180" spans="1:30" s="42" customFormat="1" ht="26.25" customHeight="1" x14ac:dyDescent="0.25">
      <c r="A180" s="62" t="s">
        <v>581</v>
      </c>
      <c r="B180" s="63">
        <v>45007</v>
      </c>
      <c r="C180" s="59" t="s">
        <v>470</v>
      </c>
      <c r="D180" s="64" t="s">
        <v>582</v>
      </c>
      <c r="E180" s="62"/>
      <c r="F180" s="64">
        <v>1</v>
      </c>
      <c r="G180" s="64"/>
      <c r="H180" s="65" t="s">
        <v>583</v>
      </c>
      <c r="I180" s="62"/>
      <c r="J180" s="62"/>
      <c r="K180" s="61"/>
      <c r="L180" s="61"/>
      <c r="M180" s="68"/>
      <c r="N180" s="68"/>
      <c r="O180" s="68">
        <v>130000</v>
      </c>
      <c r="P180" s="68">
        <v>220000</v>
      </c>
      <c r="Q180" s="68"/>
      <c r="R180" s="68"/>
      <c r="S180" s="68"/>
      <c r="T180" s="61"/>
      <c r="U180" s="61"/>
      <c r="V180" s="61"/>
      <c r="W180" s="43"/>
      <c r="X180" s="61">
        <v>5600000</v>
      </c>
      <c r="Y180" s="66"/>
      <c r="Z180" s="66">
        <f t="shared" si="2"/>
        <v>5950000</v>
      </c>
      <c r="AA180" s="67"/>
      <c r="AD180" s="43"/>
    </row>
    <row r="181" spans="1:30" s="42" customFormat="1" ht="26.25" customHeight="1" x14ac:dyDescent="0.25">
      <c r="A181" s="62" t="s">
        <v>584</v>
      </c>
      <c r="B181" s="63">
        <v>45007</v>
      </c>
      <c r="C181" s="59" t="s">
        <v>60</v>
      </c>
      <c r="D181" s="64" t="s">
        <v>585</v>
      </c>
      <c r="E181" s="62"/>
      <c r="F181" s="64"/>
      <c r="G181" s="64">
        <v>1</v>
      </c>
      <c r="H181" s="65" t="s">
        <v>586</v>
      </c>
      <c r="I181" s="62"/>
      <c r="J181" s="62"/>
      <c r="K181" s="61"/>
      <c r="L181" s="61"/>
      <c r="M181" s="68"/>
      <c r="N181" s="68"/>
      <c r="O181" s="68">
        <v>130000</v>
      </c>
      <c r="P181" s="68"/>
      <c r="Q181" s="68"/>
      <c r="R181" s="68"/>
      <c r="S181" s="68"/>
      <c r="T181" s="61"/>
      <c r="U181" s="61"/>
      <c r="V181" s="61"/>
      <c r="W181" s="43">
        <v>0.7</v>
      </c>
      <c r="X181" s="61">
        <v>4970000</v>
      </c>
      <c r="Y181" s="66"/>
      <c r="Z181" s="66">
        <f t="shared" si="2"/>
        <v>5100000</v>
      </c>
      <c r="AA181" s="67"/>
      <c r="AD181" s="43">
        <v>0.7</v>
      </c>
    </row>
    <row r="182" spans="1:30" s="42" customFormat="1" ht="26.25" customHeight="1" x14ac:dyDescent="0.25">
      <c r="A182" s="62" t="s">
        <v>587</v>
      </c>
      <c r="B182" s="63">
        <v>45007</v>
      </c>
      <c r="C182" s="59" t="s">
        <v>143</v>
      </c>
      <c r="D182" s="64" t="s">
        <v>588</v>
      </c>
      <c r="E182" s="62"/>
      <c r="F182" s="64"/>
      <c r="G182" s="64">
        <v>1</v>
      </c>
      <c r="H182" s="65" t="s">
        <v>113</v>
      </c>
      <c r="I182" s="62"/>
      <c r="J182" s="62"/>
      <c r="K182" s="61"/>
      <c r="L182" s="61"/>
      <c r="M182" s="68"/>
      <c r="N182" s="68"/>
      <c r="O182" s="68"/>
      <c r="P182" s="68"/>
      <c r="Q182" s="68"/>
      <c r="R182" s="68"/>
      <c r="S182" s="68"/>
      <c r="T182" s="61" t="s">
        <v>589</v>
      </c>
      <c r="U182" s="61"/>
      <c r="V182" s="61"/>
      <c r="W182" s="43">
        <v>0.7</v>
      </c>
      <c r="X182" s="61">
        <v>2450000</v>
      </c>
      <c r="Y182" s="66"/>
      <c r="Z182" s="66">
        <f t="shared" si="2"/>
        <v>2450000</v>
      </c>
      <c r="AA182" s="67"/>
      <c r="AD182" s="43">
        <v>0.7</v>
      </c>
    </row>
    <row r="183" spans="1:30" s="42" customFormat="1" ht="26.25" customHeight="1" x14ac:dyDescent="0.25">
      <c r="A183" s="62" t="s">
        <v>590</v>
      </c>
      <c r="B183" s="63">
        <v>45008</v>
      </c>
      <c r="C183" s="59" t="s">
        <v>60</v>
      </c>
      <c r="D183" s="64" t="s">
        <v>591</v>
      </c>
      <c r="E183" s="62"/>
      <c r="F183" s="64">
        <v>1</v>
      </c>
      <c r="G183" s="64"/>
      <c r="H183" s="65" t="s">
        <v>396</v>
      </c>
      <c r="I183" s="62" t="s">
        <v>127</v>
      </c>
      <c r="J183" s="62" t="s">
        <v>565</v>
      </c>
      <c r="K183" s="61">
        <v>350000</v>
      </c>
      <c r="L183" s="61"/>
      <c r="M183" s="68"/>
      <c r="N183" s="68"/>
      <c r="O183" s="68">
        <v>130000</v>
      </c>
      <c r="P183" s="68">
        <v>220000</v>
      </c>
      <c r="Q183" s="68">
        <v>300000</v>
      </c>
      <c r="R183" s="68"/>
      <c r="S183" s="68"/>
      <c r="T183" s="61"/>
      <c r="U183" s="61"/>
      <c r="V183" s="61"/>
      <c r="W183" s="43"/>
      <c r="X183" s="61">
        <v>6600000</v>
      </c>
      <c r="Y183" s="66"/>
      <c r="Z183" s="66">
        <f t="shared" si="2"/>
        <v>7600000</v>
      </c>
      <c r="AA183" s="67"/>
      <c r="AD183" s="43"/>
    </row>
    <row r="184" spans="1:30" s="42" customFormat="1" ht="26.25" customHeight="1" x14ac:dyDescent="0.25">
      <c r="A184" s="62" t="s">
        <v>592</v>
      </c>
      <c r="B184" s="63">
        <v>45008</v>
      </c>
      <c r="C184" s="59" t="s">
        <v>573</v>
      </c>
      <c r="D184" s="64" t="s">
        <v>593</v>
      </c>
      <c r="E184" s="62"/>
      <c r="F184" s="64">
        <v>1</v>
      </c>
      <c r="G184" s="64"/>
      <c r="H184" s="65" t="s">
        <v>594</v>
      </c>
      <c r="I184" s="62" t="s">
        <v>595</v>
      </c>
      <c r="J184" s="62" t="s">
        <v>671</v>
      </c>
      <c r="K184" s="61">
        <v>242000</v>
      </c>
      <c r="L184" s="61">
        <v>368500</v>
      </c>
      <c r="M184" s="68"/>
      <c r="N184" s="68"/>
      <c r="O184" s="68">
        <v>130000</v>
      </c>
      <c r="P184" s="68">
        <v>200000</v>
      </c>
      <c r="Q184" s="68"/>
      <c r="R184" s="68"/>
      <c r="S184" s="68"/>
      <c r="T184" s="61"/>
      <c r="U184" s="61"/>
      <c r="V184" s="61"/>
      <c r="W184" s="43"/>
      <c r="X184" s="61">
        <v>6300000</v>
      </c>
      <c r="Y184" s="66"/>
      <c r="Z184" s="66">
        <f t="shared" si="2"/>
        <v>7240500</v>
      </c>
      <c r="AA184" s="67"/>
      <c r="AD184" s="43"/>
    </row>
    <row r="185" spans="1:30" s="42" customFormat="1" ht="26.25" customHeight="1" x14ac:dyDescent="0.25">
      <c r="A185" s="62" t="s">
        <v>596</v>
      </c>
      <c r="B185" s="63">
        <v>45008</v>
      </c>
      <c r="C185" s="59" t="s">
        <v>573</v>
      </c>
      <c r="D185" s="64" t="s">
        <v>597</v>
      </c>
      <c r="E185" s="62"/>
      <c r="F185" s="64">
        <v>1</v>
      </c>
      <c r="G185" s="64"/>
      <c r="H185" s="65" t="s">
        <v>594</v>
      </c>
      <c r="I185" s="62"/>
      <c r="J185" s="62"/>
      <c r="K185" s="61"/>
      <c r="L185" s="61"/>
      <c r="M185" s="68"/>
      <c r="N185" s="68"/>
      <c r="O185" s="68">
        <v>130000</v>
      </c>
      <c r="P185" s="68">
        <v>200000</v>
      </c>
      <c r="Q185" s="68"/>
      <c r="R185" s="68"/>
      <c r="S185" s="68"/>
      <c r="T185" s="61"/>
      <c r="U185" s="61"/>
      <c r="V185" s="61"/>
      <c r="W185" s="43"/>
      <c r="X185" s="61">
        <v>6300000</v>
      </c>
      <c r="Y185" s="66"/>
      <c r="Z185" s="66">
        <f t="shared" si="2"/>
        <v>6630000</v>
      </c>
      <c r="AA185" s="67"/>
      <c r="AD185" s="43"/>
    </row>
    <row r="186" spans="1:30" s="42" customFormat="1" ht="26.25" customHeight="1" x14ac:dyDescent="0.25">
      <c r="A186" s="62" t="s">
        <v>598</v>
      </c>
      <c r="B186" s="63">
        <v>45008</v>
      </c>
      <c r="C186" s="59" t="s">
        <v>64</v>
      </c>
      <c r="D186" s="64" t="s">
        <v>599</v>
      </c>
      <c r="E186" s="62"/>
      <c r="F186" s="64"/>
      <c r="G186" s="64">
        <v>1</v>
      </c>
      <c r="H186" s="65" t="s">
        <v>66</v>
      </c>
      <c r="I186" s="62" t="s">
        <v>407</v>
      </c>
      <c r="J186" s="62" t="s">
        <v>671</v>
      </c>
      <c r="K186" s="61">
        <v>363000</v>
      </c>
      <c r="L186" s="61">
        <v>605000</v>
      </c>
      <c r="M186" s="68"/>
      <c r="N186" s="68"/>
      <c r="O186" s="68"/>
      <c r="P186" s="68"/>
      <c r="Q186" s="68"/>
      <c r="R186" s="68"/>
      <c r="S186" s="68"/>
      <c r="T186" s="61"/>
      <c r="U186" s="61"/>
      <c r="V186" s="61"/>
      <c r="W186" s="43"/>
      <c r="X186" s="61">
        <v>3700000</v>
      </c>
      <c r="Y186" s="66"/>
      <c r="Z186" s="66">
        <f t="shared" si="2"/>
        <v>4668000</v>
      </c>
      <c r="AA186" s="67"/>
      <c r="AD186" s="43"/>
    </row>
    <row r="187" spans="1:30" s="42" customFormat="1" ht="26.25" customHeight="1" x14ac:dyDescent="0.25">
      <c r="A187" s="62" t="s">
        <v>600</v>
      </c>
      <c r="B187" s="63">
        <v>45008</v>
      </c>
      <c r="C187" s="59" t="s">
        <v>56</v>
      </c>
      <c r="D187" s="64" t="s">
        <v>601</v>
      </c>
      <c r="E187" s="62"/>
      <c r="F187" s="64">
        <v>1</v>
      </c>
      <c r="G187" s="64"/>
      <c r="H187" s="65" t="s">
        <v>58</v>
      </c>
      <c r="I187" s="62" t="s">
        <v>127</v>
      </c>
      <c r="J187" s="62" t="s">
        <v>565</v>
      </c>
      <c r="K187" s="61">
        <v>350000</v>
      </c>
      <c r="L187" s="61"/>
      <c r="M187" s="68"/>
      <c r="N187" s="68"/>
      <c r="O187" s="68">
        <v>130000</v>
      </c>
      <c r="P187" s="61">
        <v>200000</v>
      </c>
      <c r="Q187" s="68">
        <v>300000</v>
      </c>
      <c r="R187" s="68"/>
      <c r="S187" s="68"/>
      <c r="T187" s="61"/>
      <c r="U187" s="61"/>
      <c r="V187" s="61"/>
      <c r="W187" s="43"/>
      <c r="X187" s="61">
        <v>6400000</v>
      </c>
      <c r="Y187" s="66"/>
      <c r="Z187" s="66">
        <f t="shared" si="2"/>
        <v>7380000</v>
      </c>
      <c r="AA187" s="67"/>
      <c r="AD187" s="43"/>
    </row>
    <row r="188" spans="1:30" s="42" customFormat="1" ht="26.25" customHeight="1" x14ac:dyDescent="0.25">
      <c r="A188" s="62" t="s">
        <v>602</v>
      </c>
      <c r="B188" s="63">
        <v>45008</v>
      </c>
      <c r="C188" s="59" t="s">
        <v>573</v>
      </c>
      <c r="D188" s="64" t="s">
        <v>603</v>
      </c>
      <c r="E188" s="62"/>
      <c r="F188" s="64">
        <v>1</v>
      </c>
      <c r="G188" s="64"/>
      <c r="H188" s="65" t="s">
        <v>594</v>
      </c>
      <c r="I188" s="62" t="s">
        <v>564</v>
      </c>
      <c r="J188" s="62" t="s">
        <v>565</v>
      </c>
      <c r="K188" s="61">
        <v>350000</v>
      </c>
      <c r="L188" s="61"/>
      <c r="M188" s="68"/>
      <c r="N188" s="68"/>
      <c r="O188" s="68">
        <v>130000</v>
      </c>
      <c r="P188" s="68">
        <v>200000</v>
      </c>
      <c r="Q188" s="68">
        <v>300000</v>
      </c>
      <c r="R188" s="68"/>
      <c r="S188" s="68"/>
      <c r="T188" s="61"/>
      <c r="U188" s="61"/>
      <c r="V188" s="61"/>
      <c r="W188" s="43"/>
      <c r="X188" s="61">
        <v>6300000</v>
      </c>
      <c r="Y188" s="66"/>
      <c r="Z188" s="66">
        <f t="shared" si="2"/>
        <v>7280000</v>
      </c>
      <c r="AA188" s="67"/>
      <c r="AD188" s="43"/>
    </row>
    <row r="189" spans="1:30" s="42" customFormat="1" ht="26.25" customHeight="1" x14ac:dyDescent="0.25">
      <c r="A189" s="62" t="s">
        <v>604</v>
      </c>
      <c r="B189" s="63">
        <v>45008</v>
      </c>
      <c r="C189" s="59" t="s">
        <v>91</v>
      </c>
      <c r="D189" s="64" t="s">
        <v>605</v>
      </c>
      <c r="E189" s="62"/>
      <c r="F189" s="64"/>
      <c r="G189" s="64">
        <v>1</v>
      </c>
      <c r="H189" s="65" t="s">
        <v>93</v>
      </c>
      <c r="I189" s="62"/>
      <c r="J189" s="62"/>
      <c r="K189" s="61"/>
      <c r="L189" s="61"/>
      <c r="M189" s="68"/>
      <c r="N189" s="68"/>
      <c r="O189" s="68">
        <v>130000</v>
      </c>
      <c r="P189" s="68"/>
      <c r="Q189" s="68"/>
      <c r="R189" s="68"/>
      <c r="S189" s="68"/>
      <c r="T189" s="61"/>
      <c r="U189" s="61"/>
      <c r="V189" s="61"/>
      <c r="W189" s="43"/>
      <c r="X189" s="61">
        <v>6700000</v>
      </c>
      <c r="Y189" s="66"/>
      <c r="Z189" s="66">
        <f t="shared" si="2"/>
        <v>6830000</v>
      </c>
      <c r="AA189" s="67"/>
      <c r="AD189" s="43"/>
    </row>
    <row r="190" spans="1:30" s="42" customFormat="1" ht="26.25" customHeight="1" x14ac:dyDescent="0.25">
      <c r="A190" s="62" t="s">
        <v>606</v>
      </c>
      <c r="B190" s="63">
        <v>45008</v>
      </c>
      <c r="C190" s="59" t="s">
        <v>548</v>
      </c>
      <c r="D190" s="62" t="s">
        <v>607</v>
      </c>
      <c r="E190" s="62"/>
      <c r="F190" s="64">
        <v>1</v>
      </c>
      <c r="G190" s="64"/>
      <c r="H190" s="65" t="s">
        <v>608</v>
      </c>
      <c r="I190" s="62"/>
      <c r="J190" s="62"/>
      <c r="K190" s="61"/>
      <c r="L190" s="61"/>
      <c r="M190" s="68"/>
      <c r="N190" s="68"/>
      <c r="O190" s="68">
        <v>130000</v>
      </c>
      <c r="P190" s="68"/>
      <c r="Q190" s="68"/>
      <c r="R190" s="68"/>
      <c r="S190" s="68"/>
      <c r="T190" s="61"/>
      <c r="U190" s="61"/>
      <c r="V190" s="61"/>
      <c r="W190" s="43"/>
      <c r="X190" s="61">
        <v>3800000</v>
      </c>
      <c r="Y190" s="66"/>
      <c r="Z190" s="66">
        <f t="shared" si="2"/>
        <v>3930000</v>
      </c>
      <c r="AA190" s="67"/>
      <c r="AD190" s="43"/>
    </row>
    <row r="191" spans="1:30" s="42" customFormat="1" ht="26.25" customHeight="1" x14ac:dyDescent="0.25">
      <c r="A191" s="62" t="s">
        <v>609</v>
      </c>
      <c r="B191" s="63">
        <v>45008</v>
      </c>
      <c r="C191" s="59" t="s">
        <v>470</v>
      </c>
      <c r="D191" s="62" t="s">
        <v>610</v>
      </c>
      <c r="E191" s="62"/>
      <c r="F191" s="64">
        <v>1</v>
      </c>
      <c r="G191" s="64"/>
      <c r="H191" s="65" t="s">
        <v>611</v>
      </c>
      <c r="I191" s="62"/>
      <c r="J191" s="62"/>
      <c r="K191" s="61"/>
      <c r="L191" s="61"/>
      <c r="M191" s="68"/>
      <c r="N191" s="68"/>
      <c r="O191" s="68">
        <v>130000</v>
      </c>
      <c r="P191" s="68">
        <v>230000</v>
      </c>
      <c r="Q191" s="68"/>
      <c r="R191" s="68"/>
      <c r="S191" s="68"/>
      <c r="T191" s="61"/>
      <c r="U191" s="61"/>
      <c r="V191" s="61"/>
      <c r="W191" s="43"/>
      <c r="X191" s="61">
        <v>5600000</v>
      </c>
      <c r="Y191" s="66"/>
      <c r="Z191" s="66">
        <f t="shared" si="2"/>
        <v>5960000</v>
      </c>
      <c r="AA191" s="67"/>
      <c r="AD191" s="43"/>
    </row>
    <row r="192" spans="1:30" s="42" customFormat="1" ht="26.25" customHeight="1" x14ac:dyDescent="0.25">
      <c r="A192" s="62" t="s">
        <v>612</v>
      </c>
      <c r="B192" s="63">
        <v>45008</v>
      </c>
      <c r="C192" s="59" t="s">
        <v>372</v>
      </c>
      <c r="D192" s="62" t="s">
        <v>613</v>
      </c>
      <c r="E192" s="62"/>
      <c r="F192" s="64"/>
      <c r="G192" s="64">
        <v>1</v>
      </c>
      <c r="H192" s="65" t="s">
        <v>614</v>
      </c>
      <c r="I192" s="62"/>
      <c r="J192" s="62" t="s">
        <v>98</v>
      </c>
      <c r="K192" s="61"/>
      <c r="L192" s="61">
        <v>605000</v>
      </c>
      <c r="M192" s="68"/>
      <c r="N192" s="68"/>
      <c r="O192" s="68"/>
      <c r="P192" s="68"/>
      <c r="Q192" s="68"/>
      <c r="R192" s="68"/>
      <c r="S192" s="68"/>
      <c r="T192" s="61"/>
      <c r="U192" s="61"/>
      <c r="V192" s="61"/>
      <c r="W192" s="43">
        <v>0.7</v>
      </c>
      <c r="X192" s="61">
        <v>2590000</v>
      </c>
      <c r="Y192" s="66"/>
      <c r="Z192" s="66">
        <f t="shared" si="2"/>
        <v>3195000</v>
      </c>
      <c r="AA192" s="67"/>
      <c r="AD192" s="43">
        <v>0.7</v>
      </c>
    </row>
    <row r="193" spans="1:30" s="42" customFormat="1" ht="26.25" customHeight="1" x14ac:dyDescent="0.25">
      <c r="A193" s="62" t="s">
        <v>615</v>
      </c>
      <c r="B193" s="63">
        <v>45008</v>
      </c>
      <c r="C193" s="59" t="s">
        <v>616</v>
      </c>
      <c r="D193" s="64" t="s">
        <v>617</v>
      </c>
      <c r="E193" s="62"/>
      <c r="F193" s="64">
        <v>1</v>
      </c>
      <c r="G193" s="64"/>
      <c r="H193" s="65" t="s">
        <v>618</v>
      </c>
      <c r="I193" s="62"/>
      <c r="J193" s="62"/>
      <c r="K193" s="61"/>
      <c r="L193" s="61"/>
      <c r="M193" s="68"/>
      <c r="N193" s="68"/>
      <c r="O193" s="68"/>
      <c r="P193" s="68"/>
      <c r="Q193" s="68"/>
      <c r="R193" s="68"/>
      <c r="S193" s="68"/>
      <c r="T193" s="61"/>
      <c r="U193" s="61"/>
      <c r="V193" s="61"/>
      <c r="W193" s="43"/>
      <c r="X193" s="61">
        <v>3300000</v>
      </c>
      <c r="Y193" s="66"/>
      <c r="Z193" s="66">
        <f t="shared" si="2"/>
        <v>3300000</v>
      </c>
      <c r="AA193" s="67"/>
      <c r="AD193" s="43"/>
    </row>
    <row r="194" spans="1:30" s="42" customFormat="1" ht="26.25" customHeight="1" x14ac:dyDescent="0.25">
      <c r="A194" s="62" t="s">
        <v>619</v>
      </c>
      <c r="B194" s="63">
        <v>45008</v>
      </c>
      <c r="C194" s="59" t="s">
        <v>143</v>
      </c>
      <c r="D194" s="62" t="s">
        <v>620</v>
      </c>
      <c r="E194" s="62"/>
      <c r="F194" s="64"/>
      <c r="G194" s="64">
        <v>1</v>
      </c>
      <c r="H194" s="65" t="s">
        <v>113</v>
      </c>
      <c r="I194" s="62"/>
      <c r="J194" s="62"/>
      <c r="K194" s="61"/>
      <c r="L194" s="61"/>
      <c r="M194" s="68"/>
      <c r="N194" s="68"/>
      <c r="O194" s="68"/>
      <c r="P194" s="68"/>
      <c r="Q194" s="68"/>
      <c r="R194" s="68"/>
      <c r="S194" s="68"/>
      <c r="T194" s="61"/>
      <c r="U194" s="61"/>
      <c r="V194" s="61"/>
      <c r="W194" s="43">
        <v>0.75</v>
      </c>
      <c r="X194" s="61">
        <v>2625000</v>
      </c>
      <c r="Y194" s="66"/>
      <c r="Z194" s="66">
        <f t="shared" si="2"/>
        <v>2625000</v>
      </c>
      <c r="AA194" s="67"/>
      <c r="AD194" s="43">
        <v>0.75</v>
      </c>
    </row>
    <row r="195" spans="1:30" s="42" customFormat="1" ht="26.25" customHeight="1" x14ac:dyDescent="0.25">
      <c r="A195" s="62" t="s">
        <v>621</v>
      </c>
      <c r="B195" s="63">
        <v>45008</v>
      </c>
      <c r="C195" s="59" t="s">
        <v>622</v>
      </c>
      <c r="D195" s="62" t="s">
        <v>623</v>
      </c>
      <c r="E195" s="62"/>
      <c r="F195" s="64"/>
      <c r="G195" s="64">
        <v>1</v>
      </c>
      <c r="H195" s="65" t="s">
        <v>624</v>
      </c>
      <c r="I195" s="62"/>
      <c r="J195" s="62"/>
      <c r="K195" s="61"/>
      <c r="L195" s="61"/>
      <c r="M195" s="68"/>
      <c r="N195" s="68"/>
      <c r="O195" s="68">
        <v>130000</v>
      </c>
      <c r="P195" s="68"/>
      <c r="Q195" s="68"/>
      <c r="R195" s="68"/>
      <c r="S195" s="68"/>
      <c r="T195" s="61">
        <v>60000</v>
      </c>
      <c r="U195" s="61"/>
      <c r="V195" s="61"/>
      <c r="W195" s="43">
        <v>0.7</v>
      </c>
      <c r="X195" s="61">
        <v>3220000</v>
      </c>
      <c r="Y195" s="66"/>
      <c r="Z195" s="66">
        <f t="shared" si="2"/>
        <v>3410000</v>
      </c>
      <c r="AA195" s="67"/>
      <c r="AD195" s="43">
        <v>0.7</v>
      </c>
    </row>
    <row r="196" spans="1:30" s="42" customFormat="1" ht="26.25" customHeight="1" x14ac:dyDescent="0.25">
      <c r="A196" s="62" t="s">
        <v>625</v>
      </c>
      <c r="B196" s="63">
        <v>45009</v>
      </c>
      <c r="C196" s="59" t="s">
        <v>480</v>
      </c>
      <c r="D196" s="62" t="s">
        <v>626</v>
      </c>
      <c r="E196" s="62"/>
      <c r="F196" s="64"/>
      <c r="G196" s="64">
        <v>1</v>
      </c>
      <c r="H196" s="65" t="s">
        <v>627</v>
      </c>
      <c r="I196" s="62"/>
      <c r="J196" s="62"/>
      <c r="K196" s="61"/>
      <c r="L196" s="61"/>
      <c r="M196" s="68"/>
      <c r="N196" s="68"/>
      <c r="O196" s="68">
        <v>130000</v>
      </c>
      <c r="P196" s="68"/>
      <c r="Q196" s="68"/>
      <c r="R196" s="68"/>
      <c r="S196" s="68"/>
      <c r="T196" s="61"/>
      <c r="U196" s="61"/>
      <c r="V196" s="61"/>
      <c r="W196" s="43"/>
      <c r="X196" s="61">
        <v>6300000</v>
      </c>
      <c r="Y196" s="66"/>
      <c r="Z196" s="66">
        <f t="shared" si="2"/>
        <v>6430000</v>
      </c>
      <c r="AA196" s="67"/>
      <c r="AD196" s="43" t="s">
        <v>670</v>
      </c>
    </row>
    <row r="197" spans="1:30" s="42" customFormat="1" ht="26.25" customHeight="1" x14ac:dyDescent="0.25">
      <c r="A197" s="62" t="s">
        <v>628</v>
      </c>
      <c r="B197" s="63">
        <v>45009</v>
      </c>
      <c r="C197" s="59" t="s">
        <v>64</v>
      </c>
      <c r="D197" s="64" t="s">
        <v>629</v>
      </c>
      <c r="E197" s="62"/>
      <c r="F197" s="64"/>
      <c r="G197" s="64">
        <v>1</v>
      </c>
      <c r="H197" s="65" t="s">
        <v>66</v>
      </c>
      <c r="I197" s="62" t="s">
        <v>407</v>
      </c>
      <c r="J197" s="62" t="s">
        <v>671</v>
      </c>
      <c r="K197" s="61">
        <v>363000</v>
      </c>
      <c r="L197" s="61">
        <v>605000</v>
      </c>
      <c r="M197" s="68"/>
      <c r="N197" s="68"/>
      <c r="O197" s="68"/>
      <c r="P197" s="68"/>
      <c r="Q197" s="68"/>
      <c r="R197" s="68"/>
      <c r="S197" s="68"/>
      <c r="T197" s="61"/>
      <c r="U197" s="61"/>
      <c r="V197" s="61"/>
      <c r="W197" s="43"/>
      <c r="X197" s="61">
        <v>3700000</v>
      </c>
      <c r="Y197" s="66"/>
      <c r="Z197" s="66">
        <f t="shared" si="2"/>
        <v>4668000</v>
      </c>
      <c r="AA197" s="67"/>
      <c r="AD197" s="43"/>
    </row>
    <row r="198" spans="1:30" s="42" customFormat="1" ht="26.25" customHeight="1" x14ac:dyDescent="0.25">
      <c r="A198" s="62" t="s">
        <v>630</v>
      </c>
      <c r="B198" s="63">
        <v>45009</v>
      </c>
      <c r="C198" s="59" t="s">
        <v>501</v>
      </c>
      <c r="D198" s="64" t="s">
        <v>631</v>
      </c>
      <c r="E198" s="62"/>
      <c r="F198" s="64"/>
      <c r="G198" s="64">
        <v>1</v>
      </c>
      <c r="H198" s="65" t="s">
        <v>632</v>
      </c>
      <c r="I198" s="62" t="s">
        <v>397</v>
      </c>
      <c r="J198" s="62" t="s">
        <v>671</v>
      </c>
      <c r="K198" s="61">
        <v>420000</v>
      </c>
      <c r="L198" s="61"/>
      <c r="M198" s="68"/>
      <c r="N198" s="68"/>
      <c r="O198" s="68">
        <v>130000</v>
      </c>
      <c r="P198" s="68"/>
      <c r="Q198" s="68"/>
      <c r="R198" s="68"/>
      <c r="S198" s="68"/>
      <c r="T198" s="61"/>
      <c r="U198" s="61"/>
      <c r="V198" s="61"/>
      <c r="W198" s="43"/>
      <c r="X198" s="61">
        <v>12600000</v>
      </c>
      <c r="Y198" s="66"/>
      <c r="Z198" s="66">
        <f t="shared" si="2"/>
        <v>13150000</v>
      </c>
      <c r="AA198" s="67"/>
      <c r="AD198" s="43"/>
    </row>
    <row r="199" spans="1:30" s="42" customFormat="1" ht="26.25" customHeight="1" x14ac:dyDescent="0.25">
      <c r="A199" s="62" t="s">
        <v>633</v>
      </c>
      <c r="B199" s="63">
        <v>45009</v>
      </c>
      <c r="C199" s="59" t="s">
        <v>634</v>
      </c>
      <c r="D199" s="64" t="s">
        <v>635</v>
      </c>
      <c r="E199" s="62"/>
      <c r="F199" s="64"/>
      <c r="G199" s="64">
        <v>1</v>
      </c>
      <c r="H199" s="65" t="s">
        <v>636</v>
      </c>
      <c r="I199" s="62"/>
      <c r="J199" s="62"/>
      <c r="K199" s="61"/>
      <c r="L199" s="61"/>
      <c r="M199" s="68"/>
      <c r="N199" s="68"/>
      <c r="O199" s="68"/>
      <c r="P199" s="68"/>
      <c r="Q199" s="68"/>
      <c r="R199" s="68"/>
      <c r="S199" s="68"/>
      <c r="T199" s="61"/>
      <c r="U199" s="61"/>
      <c r="V199" s="61"/>
      <c r="W199" s="43"/>
      <c r="X199" s="61">
        <v>4600000</v>
      </c>
      <c r="Y199" s="66"/>
      <c r="Z199" s="66">
        <f t="shared" si="2"/>
        <v>4600000</v>
      </c>
      <c r="AA199" s="67"/>
      <c r="AD199" s="43"/>
    </row>
    <row r="200" spans="1:30" s="42" customFormat="1" ht="26.25" customHeight="1" x14ac:dyDescent="0.25">
      <c r="A200" s="62" t="s">
        <v>637</v>
      </c>
      <c r="B200" s="63">
        <v>45009</v>
      </c>
      <c r="C200" s="59" t="s">
        <v>638</v>
      </c>
      <c r="D200" s="64" t="s">
        <v>61</v>
      </c>
      <c r="E200" s="62"/>
      <c r="F200" s="64">
        <v>1</v>
      </c>
      <c r="G200" s="64"/>
      <c r="H200" s="65" t="s">
        <v>639</v>
      </c>
      <c r="I200" s="62"/>
      <c r="J200" s="62"/>
      <c r="K200" s="61"/>
      <c r="L200" s="61"/>
      <c r="M200" s="68"/>
      <c r="N200" s="68"/>
      <c r="O200" s="68">
        <v>130000</v>
      </c>
      <c r="P200" s="68">
        <v>220000</v>
      </c>
      <c r="Q200" s="68"/>
      <c r="R200" s="68"/>
      <c r="S200" s="68"/>
      <c r="T200" s="61"/>
      <c r="U200" s="61"/>
      <c r="V200" s="61"/>
      <c r="W200" s="43"/>
      <c r="X200" s="61">
        <v>5400000</v>
      </c>
      <c r="Y200" s="66"/>
      <c r="Z200" s="66">
        <f t="shared" si="2"/>
        <v>5750000</v>
      </c>
      <c r="AA200" s="67"/>
      <c r="AD200" s="43" t="s">
        <v>135</v>
      </c>
    </row>
    <row r="201" spans="1:30" s="42" customFormat="1" ht="26.25" customHeight="1" x14ac:dyDescent="0.25">
      <c r="A201" s="62" t="s">
        <v>640</v>
      </c>
      <c r="B201" s="63">
        <v>45009</v>
      </c>
      <c r="C201" s="59" t="s">
        <v>641</v>
      </c>
      <c r="D201" s="64" t="s">
        <v>642</v>
      </c>
      <c r="E201" s="62"/>
      <c r="F201" s="64">
        <v>1</v>
      </c>
      <c r="G201" s="64"/>
      <c r="H201" s="65" t="s">
        <v>643</v>
      </c>
      <c r="I201" s="62"/>
      <c r="J201" s="62"/>
      <c r="K201" s="61"/>
      <c r="L201" s="61"/>
      <c r="M201" s="68"/>
      <c r="N201" s="68"/>
      <c r="O201" s="68">
        <v>130000</v>
      </c>
      <c r="P201" s="68">
        <v>170000</v>
      </c>
      <c r="Q201" s="68"/>
      <c r="R201" s="68"/>
      <c r="S201" s="68"/>
      <c r="T201" s="61"/>
      <c r="U201" s="61"/>
      <c r="V201" s="61"/>
      <c r="W201" s="43"/>
      <c r="X201" s="61">
        <v>5900000</v>
      </c>
      <c r="Y201" s="66"/>
      <c r="Z201" s="66">
        <f t="shared" si="2"/>
        <v>6200000</v>
      </c>
      <c r="AA201" s="67"/>
      <c r="AD201" s="43"/>
    </row>
    <row r="202" spans="1:30" s="42" customFormat="1" ht="26.25" customHeight="1" x14ac:dyDescent="0.25">
      <c r="A202" s="62" t="s">
        <v>644</v>
      </c>
      <c r="B202" s="63">
        <v>45009</v>
      </c>
      <c r="C202" s="59" t="s">
        <v>645</v>
      </c>
      <c r="D202" s="64" t="s">
        <v>646</v>
      </c>
      <c r="E202" s="62"/>
      <c r="F202" s="64">
        <v>1</v>
      </c>
      <c r="G202" s="64"/>
      <c r="H202" s="65" t="s">
        <v>647</v>
      </c>
      <c r="I202" s="62"/>
      <c r="J202" s="62"/>
      <c r="K202" s="61"/>
      <c r="L202" s="61"/>
      <c r="M202" s="68"/>
      <c r="N202" s="68"/>
      <c r="O202" s="68">
        <v>130000</v>
      </c>
      <c r="P202" s="68">
        <v>220000</v>
      </c>
      <c r="Q202" s="68"/>
      <c r="R202" s="68"/>
      <c r="S202" s="68"/>
      <c r="T202" s="61"/>
      <c r="U202" s="61"/>
      <c r="V202" s="61"/>
      <c r="W202" s="43"/>
      <c r="X202" s="61">
        <v>6100000</v>
      </c>
      <c r="Y202" s="66"/>
      <c r="Z202" s="66">
        <f t="shared" si="2"/>
        <v>6450000</v>
      </c>
      <c r="AA202" s="67"/>
      <c r="AD202" s="43" t="s">
        <v>135</v>
      </c>
    </row>
    <row r="203" spans="1:30" s="42" customFormat="1" ht="26.25" customHeight="1" x14ac:dyDescent="0.25">
      <c r="A203" s="62" t="s">
        <v>648</v>
      </c>
      <c r="B203" s="63">
        <v>45009</v>
      </c>
      <c r="C203" s="59" t="s">
        <v>143</v>
      </c>
      <c r="D203" s="64" t="s">
        <v>649</v>
      </c>
      <c r="E203" s="62"/>
      <c r="F203" s="64"/>
      <c r="G203" s="64">
        <v>1</v>
      </c>
      <c r="H203" s="65" t="s">
        <v>113</v>
      </c>
      <c r="I203" s="62"/>
      <c r="J203" s="62"/>
      <c r="K203" s="61"/>
      <c r="L203" s="61"/>
      <c r="M203" s="68"/>
      <c r="N203" s="68"/>
      <c r="O203" s="68"/>
      <c r="P203" s="68"/>
      <c r="Q203" s="68"/>
      <c r="R203" s="68"/>
      <c r="S203" s="68"/>
      <c r="T203" s="61"/>
      <c r="U203" s="61"/>
      <c r="V203" s="61"/>
      <c r="W203" s="43">
        <v>0.75</v>
      </c>
      <c r="X203" s="61">
        <v>2625000</v>
      </c>
      <c r="Y203" s="66"/>
      <c r="Z203" s="66">
        <f t="shared" si="2"/>
        <v>2625000</v>
      </c>
      <c r="AA203" s="67"/>
      <c r="AD203" s="43">
        <v>0.75</v>
      </c>
    </row>
    <row r="204" spans="1:30" s="42" customFormat="1" ht="26.25" customHeight="1" x14ac:dyDescent="0.25">
      <c r="A204" s="62" t="s">
        <v>650</v>
      </c>
      <c r="B204" s="63">
        <v>45010</v>
      </c>
      <c r="C204" s="59" t="s">
        <v>470</v>
      </c>
      <c r="D204" s="64" t="s">
        <v>651</v>
      </c>
      <c r="E204" s="62"/>
      <c r="F204" s="64">
        <v>1</v>
      </c>
      <c r="G204" s="64"/>
      <c r="H204" s="65" t="s">
        <v>652</v>
      </c>
      <c r="I204" s="62" t="s">
        <v>87</v>
      </c>
      <c r="J204" s="62" t="s">
        <v>653</v>
      </c>
      <c r="K204" s="61">
        <v>400000</v>
      </c>
      <c r="L204" s="61"/>
      <c r="M204" s="68"/>
      <c r="N204" s="68"/>
      <c r="O204" s="68">
        <v>130000</v>
      </c>
      <c r="P204" s="68">
        <v>150000</v>
      </c>
      <c r="Q204" s="68"/>
      <c r="R204" s="68"/>
      <c r="S204" s="68"/>
      <c r="T204" s="61"/>
      <c r="U204" s="61"/>
      <c r="V204" s="61"/>
      <c r="W204" s="43"/>
      <c r="X204" s="61">
        <v>6600000</v>
      </c>
      <c r="Y204" s="66"/>
      <c r="Z204" s="66">
        <f t="shared" si="2"/>
        <v>7280000</v>
      </c>
      <c r="AA204" s="67"/>
      <c r="AD204" s="43"/>
    </row>
    <row r="205" spans="1:30" s="42" customFormat="1" ht="26.25" customHeight="1" x14ac:dyDescent="0.25">
      <c r="A205" s="62" t="s">
        <v>654</v>
      </c>
      <c r="B205" s="63">
        <v>45010</v>
      </c>
      <c r="C205" s="59" t="s">
        <v>203</v>
      </c>
      <c r="D205" s="64" t="s">
        <v>655</v>
      </c>
      <c r="E205" s="62"/>
      <c r="F205" s="64">
        <v>1</v>
      </c>
      <c r="G205" s="64"/>
      <c r="H205" s="65" t="s">
        <v>656</v>
      </c>
      <c r="I205" s="62"/>
      <c r="J205" s="62"/>
      <c r="K205" s="61"/>
      <c r="L205" s="61"/>
      <c r="M205" s="68"/>
      <c r="N205" s="68"/>
      <c r="O205" s="68">
        <v>130000</v>
      </c>
      <c r="P205" s="68">
        <v>50000</v>
      </c>
      <c r="Q205" s="68"/>
      <c r="R205" s="68"/>
      <c r="S205" s="68"/>
      <c r="T205" s="61"/>
      <c r="U205" s="61"/>
      <c r="V205" s="61"/>
      <c r="W205" s="43">
        <v>0.7</v>
      </c>
      <c r="X205" s="61">
        <v>3010000</v>
      </c>
      <c r="Y205" s="66"/>
      <c r="Z205" s="66">
        <f>+X205+SUM(K205:V205)</f>
        <v>3190000</v>
      </c>
      <c r="AA205" s="67"/>
      <c r="AD205" s="43">
        <v>0.7</v>
      </c>
    </row>
    <row r="206" spans="1:30" s="42" customFormat="1" ht="26.25" customHeight="1" x14ac:dyDescent="0.25">
      <c r="A206" s="62" t="s">
        <v>657</v>
      </c>
      <c r="B206" s="63">
        <v>45010</v>
      </c>
      <c r="C206" s="59" t="s">
        <v>501</v>
      </c>
      <c r="D206" s="64" t="s">
        <v>658</v>
      </c>
      <c r="E206" s="62"/>
      <c r="F206" s="64"/>
      <c r="G206" s="64">
        <v>1</v>
      </c>
      <c r="H206" s="65" t="s">
        <v>632</v>
      </c>
      <c r="I206" s="62"/>
      <c r="J206" s="62"/>
      <c r="K206" s="61"/>
      <c r="L206" s="61"/>
      <c r="M206" s="68"/>
      <c r="N206" s="68"/>
      <c r="O206" s="68">
        <v>130000</v>
      </c>
      <c r="P206" s="68"/>
      <c r="Q206" s="68"/>
      <c r="R206" s="68"/>
      <c r="S206" s="68"/>
      <c r="T206" s="61"/>
      <c r="U206" s="61"/>
      <c r="V206" s="61"/>
      <c r="W206" s="43"/>
      <c r="X206" s="61">
        <v>12600000</v>
      </c>
      <c r="Y206" s="66"/>
      <c r="Z206" s="66">
        <f>+X206+SUM(K206:V206)</f>
        <v>12730000</v>
      </c>
      <c r="AA206" s="67"/>
      <c r="AD206" s="43"/>
    </row>
    <row r="207" spans="1:30" s="42" customFormat="1" ht="26.25" customHeight="1" x14ac:dyDescent="0.25">
      <c r="A207" s="62" t="s">
        <v>659</v>
      </c>
      <c r="B207" s="63">
        <v>45010</v>
      </c>
      <c r="C207" s="59" t="s">
        <v>330</v>
      </c>
      <c r="D207" s="64" t="s">
        <v>660</v>
      </c>
      <c r="E207" s="62"/>
      <c r="F207" s="64">
        <v>1</v>
      </c>
      <c r="G207" s="64"/>
      <c r="H207" s="65" t="s">
        <v>661</v>
      </c>
      <c r="I207" s="62" t="s">
        <v>87</v>
      </c>
      <c r="J207" s="62" t="s">
        <v>662</v>
      </c>
      <c r="K207" s="61">
        <v>400000</v>
      </c>
      <c r="L207" s="61"/>
      <c r="M207" s="68"/>
      <c r="N207" s="68"/>
      <c r="O207" s="68">
        <v>130000</v>
      </c>
      <c r="P207" s="68">
        <v>230000</v>
      </c>
      <c r="Q207" s="68"/>
      <c r="R207" s="68"/>
      <c r="S207" s="68"/>
      <c r="T207" s="61"/>
      <c r="U207" s="61"/>
      <c r="V207" s="61"/>
      <c r="W207" s="43"/>
      <c r="X207" s="61">
        <v>7000000</v>
      </c>
      <c r="Y207" s="66"/>
      <c r="Z207" s="66">
        <f>+X207+SUM(K207:V207)</f>
        <v>7760000</v>
      </c>
      <c r="AA207" s="67"/>
      <c r="AD207" s="43"/>
    </row>
    <row r="208" spans="1:30" s="42" customFormat="1" ht="26.25" customHeight="1" x14ac:dyDescent="0.25">
      <c r="A208" s="62" t="s">
        <v>663</v>
      </c>
      <c r="B208" s="63">
        <v>45010</v>
      </c>
      <c r="C208" s="59" t="s">
        <v>91</v>
      </c>
      <c r="D208" s="64" t="s">
        <v>664</v>
      </c>
      <c r="E208" s="62"/>
      <c r="F208" s="64"/>
      <c r="G208" s="64">
        <v>1</v>
      </c>
      <c r="H208" s="65" t="s">
        <v>93</v>
      </c>
      <c r="I208" s="62"/>
      <c r="J208" s="62"/>
      <c r="K208" s="61"/>
      <c r="L208" s="61"/>
      <c r="M208" s="68"/>
      <c r="N208" s="68"/>
      <c r="O208" s="68">
        <v>130000</v>
      </c>
      <c r="P208" s="68"/>
      <c r="Q208" s="68"/>
      <c r="R208" s="68"/>
      <c r="S208" s="68"/>
      <c r="T208" s="61"/>
      <c r="U208" s="61"/>
      <c r="V208" s="61"/>
      <c r="W208" s="43"/>
      <c r="X208" s="61">
        <v>5200000</v>
      </c>
      <c r="Y208" s="66"/>
      <c r="Z208" s="66">
        <f>+X208+SUM(K208:V208)</f>
        <v>5330000</v>
      </c>
      <c r="AA208" s="67"/>
      <c r="AD208" s="43"/>
    </row>
    <row r="209" spans="1:30" s="42" customFormat="1" ht="26.25" customHeight="1" x14ac:dyDescent="0.25">
      <c r="A209" s="62" t="s">
        <v>665</v>
      </c>
      <c r="B209" s="63">
        <v>45010</v>
      </c>
      <c r="C209" s="59" t="s">
        <v>645</v>
      </c>
      <c r="D209" s="64" t="s">
        <v>666</v>
      </c>
      <c r="E209" s="62"/>
      <c r="F209" s="64">
        <v>1</v>
      </c>
      <c r="G209" s="64"/>
      <c r="H209" s="65" t="s">
        <v>647</v>
      </c>
      <c r="I209" s="62" t="s">
        <v>461</v>
      </c>
      <c r="J209" s="62"/>
      <c r="K209" s="61">
        <v>410000</v>
      </c>
      <c r="L209" s="61"/>
      <c r="M209" s="68"/>
      <c r="N209" s="68"/>
      <c r="O209" s="68">
        <v>130000</v>
      </c>
      <c r="P209" s="68">
        <v>220000</v>
      </c>
      <c r="Q209" s="68"/>
      <c r="R209" s="68"/>
      <c r="S209" s="68"/>
      <c r="T209" s="61"/>
      <c r="U209" s="61"/>
      <c r="V209" s="61"/>
      <c r="W209" s="43"/>
      <c r="X209" s="61">
        <v>6600000</v>
      </c>
      <c r="Y209" s="66"/>
      <c r="Z209" s="66">
        <f>+X209+SUM(K209:V209)</f>
        <v>7360000</v>
      </c>
      <c r="AA209" s="67"/>
      <c r="AD209" s="43"/>
    </row>
    <row r="210" spans="1:30" s="48" customFormat="1" ht="18" customHeight="1" x14ac:dyDescent="0.25">
      <c r="A210" s="44"/>
      <c r="B210" s="45"/>
      <c r="C210" s="44"/>
      <c r="D210" s="44"/>
      <c r="E210" s="44"/>
      <c r="F210" s="38">
        <f>SUM(F12:F209)</f>
        <v>103</v>
      </c>
      <c r="G210" s="38">
        <f>SUM(G12:G209)</f>
        <v>95</v>
      </c>
      <c r="H210" s="84" t="s">
        <v>667</v>
      </c>
      <c r="I210" s="84"/>
      <c r="J210" s="85"/>
      <c r="K210" s="38">
        <f t="shared" ref="K210:V210" si="3">SUM(K12:K209)</f>
        <v>26673222</v>
      </c>
      <c r="L210" s="38">
        <f t="shared" si="3"/>
        <v>13970259</v>
      </c>
      <c r="M210" s="38">
        <f t="shared" si="3"/>
        <v>264000</v>
      </c>
      <c r="N210" s="38">
        <f t="shared" si="3"/>
        <v>0</v>
      </c>
      <c r="O210" s="38">
        <f t="shared" si="3"/>
        <v>15990000</v>
      </c>
      <c r="P210" s="38">
        <f t="shared" si="3"/>
        <v>12010000</v>
      </c>
      <c r="Q210" s="38">
        <f t="shared" si="3"/>
        <v>2100000</v>
      </c>
      <c r="R210" s="38">
        <f t="shared" si="3"/>
        <v>0</v>
      </c>
      <c r="S210" s="38">
        <f t="shared" si="3"/>
        <v>4000000</v>
      </c>
      <c r="T210" s="38">
        <f t="shared" si="3"/>
        <v>720000</v>
      </c>
      <c r="U210" s="38">
        <f t="shared" si="3"/>
        <v>0</v>
      </c>
      <c r="V210" s="38">
        <f t="shared" si="3"/>
        <v>-220000</v>
      </c>
      <c r="W210" s="46"/>
      <c r="X210" s="38">
        <f>SUM(X12:X209)</f>
        <v>980450000</v>
      </c>
      <c r="Y210" s="38">
        <f>SUM(Y12:Y209)</f>
        <v>0</v>
      </c>
      <c r="Z210" s="38">
        <f>SUM(Z12:Z209)</f>
        <v>1055957481</v>
      </c>
      <c r="AA210" s="47"/>
    </row>
    <row r="211" spans="1:30" s="7" customFormat="1" ht="15.75" x14ac:dyDescent="0.25">
      <c r="A211" s="39"/>
      <c r="B211" s="49"/>
      <c r="C211" s="39"/>
      <c r="D211" s="39"/>
      <c r="E211" s="39"/>
      <c r="F211" s="39"/>
      <c r="G211" s="39"/>
      <c r="H211" s="39"/>
      <c r="I211" s="42"/>
      <c r="J211" s="42"/>
      <c r="K211" s="42"/>
      <c r="L211" s="42"/>
      <c r="M211" s="39"/>
      <c r="N211" s="39"/>
      <c r="O211" s="39"/>
      <c r="P211" s="39"/>
      <c r="Q211" s="39"/>
      <c r="R211" s="86" t="s">
        <v>668</v>
      </c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30" ht="21" customHeight="1" x14ac:dyDescent="0.25">
      <c r="A212" s="87" t="s">
        <v>669</v>
      </c>
      <c r="B212" s="87"/>
      <c r="C212" s="87"/>
      <c r="D212" s="87"/>
      <c r="E212" s="87"/>
      <c r="F212" s="87"/>
      <c r="G212" s="87"/>
      <c r="I212" s="73"/>
      <c r="M212" s="50"/>
      <c r="N212" s="50"/>
      <c r="O212" s="51"/>
      <c r="P212" s="50"/>
      <c r="Q212" s="51"/>
      <c r="R212" s="87" t="str">
        <f>UPPER(A1)</f>
        <v>XE QUỲNH NGỌC</v>
      </c>
      <c r="S212" s="87"/>
      <c r="T212" s="87"/>
      <c r="U212" s="87"/>
      <c r="V212" s="87"/>
      <c r="W212" s="87"/>
      <c r="X212" s="87"/>
      <c r="Y212" s="87"/>
      <c r="Z212" s="87"/>
      <c r="AA212" s="87"/>
    </row>
  </sheetData>
  <autoFilter ref="A11:HN212" xr:uid="{00000000-0009-0000-0000-000000000000}"/>
  <mergeCells count="27">
    <mergeCell ref="AA10:AA11"/>
    <mergeCell ref="H210:J210"/>
    <mergeCell ref="R211:AA211"/>
    <mergeCell ref="A212:G212"/>
    <mergeCell ref="R212:AA212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</mergeCells>
  <pageMargins left="0.15748031496062992" right="0.15748031496062992" top="0.19685039370078741" bottom="0.15748031496062992" header="0.15748031496062992" footer="0.15748031496062992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T03</vt:lpstr>
      <vt:lpstr>T03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Linh Lac</cp:lastModifiedBy>
  <cp:lastPrinted>2023-04-12T10:00:44Z</cp:lastPrinted>
  <dcterms:created xsi:type="dcterms:W3CDTF">2023-04-08T03:56:43Z</dcterms:created>
  <dcterms:modified xsi:type="dcterms:W3CDTF">2023-04-13T08:25:56Z</dcterms:modified>
</cp:coreProperties>
</file>