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00"/>
  </bookViews>
  <sheets>
    <sheet name="КС2" sheetId="1" r:id="rId1"/>
    <sheet name="КС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<sst xmlns="http://schemas.openxmlformats.org/spreadsheetml/2006/main" count="115" uniqueCount="89">
  <si>
    <t xml:space="preserve"> Унифицированная форма № KС-2 
Утверждена постановлением Госкомстата России от 11.11.1999 № 100
</t>
  </si>
  <si>
    <t>Код</t>
  </si>
  <si>
    <t xml:space="preserve">Форма по ОКУД </t>
  </si>
  <si>
    <t>0322005</t>
  </si>
  <si>
    <t>Инвестор</t>
  </si>
  <si>
    <t xml:space="preserve">по ОКПО </t>
  </si>
  <si>
    <t>Заказчик (Генподрядчик):</t>
  </si>
  <si>
    <t xml:space="preserve">ООО «Стройсервис, ИНН: 7810506260 , КПП: 781001001, юр. адрес: 196158, г. Санкт-Петербург, Московское шоссе, </t>
  </si>
  <si>
    <t>83867133</t>
  </si>
  <si>
    <t>Подрядчик (Субподрядчик):</t>
  </si>
  <si>
    <t>ООО «СБС Плюс», ИНН6025052403, КПП602501001, 182115 Псковская область, г. Великие Луки, ул. Вокзальная, дом 30, кв. 66.</t>
  </si>
  <si>
    <t>42859469</t>
  </si>
  <si>
    <t>Стройка: Устройство переходов методом ГНБ</t>
  </si>
  <si>
    <t>Объект:</t>
  </si>
  <si>
    <t>ygyujkmmnnhuihyhgyuk</t>
  </si>
  <si>
    <t xml:space="preserve">Вид деятельности по ОКДП </t>
  </si>
  <si>
    <t>Договор подряда(контракт)</t>
  </si>
  <si>
    <t xml:space="preserve">номер </t>
  </si>
  <si>
    <t>СБСУ-01/12</t>
  </si>
  <si>
    <t xml:space="preserve">дата </t>
  </si>
  <si>
    <t>Вид операции</t>
  </si>
  <si>
    <t>Номер документа</t>
  </si>
  <si>
    <t>Дата составления</t>
  </si>
  <si>
    <t>Отчетный период</t>
  </si>
  <si>
    <t>с</t>
  </si>
  <si>
    <t>по</t>
  </si>
  <si>
    <t xml:space="preserve">                    АКТ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</si>
  <si>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ПРИЕМКЕ ВЫПОЛНЕННЫХ РАБОТ</t>
  </si>
  <si>
    <t>Сметная (договорная) стоимость в соответствии с договором подряда (субподряда)</t>
  </si>
  <si>
    <t>рублей</t>
  </si>
  <si>
    <t>Номер</t>
  </si>
  <si>
    <t>Наименование работ</t>
  </si>
  <si>
    <t>Номер единичной расценки</t>
  </si>
  <si>
    <t>Единица измерения</t>
  </si>
  <si>
    <t>Выполнено работ</t>
  </si>
  <si>
    <t>№ по
порядку</t>
  </si>
  <si>
    <t>позиции по смете</t>
  </si>
  <si>
    <t>количество</t>
  </si>
  <si>
    <t xml:space="preserve">цена за ед-цу,
руб. с НДС
</t>
  </si>
  <si>
    <t xml:space="preserve">стоимость, руб.
с НДС
</t>
  </si>
  <si>
    <t>Работы по прокладке магистрали из труб ПНД методом горизонтально-направленного бурения, диаметр трубы 125 мм</t>
  </si>
  <si>
    <t>мп</t>
  </si>
  <si>
    <t>Устройство переходов методом ГНБ, прокладка 1-ой трубы d=63 мм.</t>
  </si>
  <si>
    <t>Всего с НДС 20%</t>
  </si>
  <si>
    <t>в т.ч. 20% НДС</t>
  </si>
  <si>
    <t>Итого без НДС</t>
  </si>
  <si>
    <t>Сдал:</t>
  </si>
  <si>
    <t>Генеральный директор ООО «Стройсервис»</t>
  </si>
  <si>
    <t xml:space="preserve">А.Н. Савельев </t>
  </si>
  <si>
    <t xml:space="preserve"> должность визирующего лица от Подрядчика (Субподрядчика)</t>
  </si>
  <si>
    <t>(подпись)</t>
  </si>
  <si>
    <t>расшифровка подписи</t>
  </si>
  <si>
    <t>М.П.</t>
  </si>
  <si>
    <t>Принял:</t>
  </si>
  <si>
    <t xml:space="preserve"> Генеральный  директор ООО «СБрпмори»</t>
  </si>
  <si>
    <t>Д.Н.Голубев</t>
  </si>
  <si>
    <t xml:space="preserve">  должность визирующего лица от Заказчика (Генподрядчика)</t>
  </si>
  <si>
    <t>Унифицированная форма № КС - 3</t>
  </si>
  <si>
    <t>Утверждена постановлением Госкомстата России</t>
  </si>
  <si>
    <t>от 11.11.99 № 100</t>
  </si>
  <si>
    <t>Форма по ОКУД</t>
  </si>
  <si>
    <t>0322001</t>
  </si>
  <si>
    <t>по ОКПО</t>
  </si>
  <si>
    <t>(организация, адрес, телефон, факс)</t>
  </si>
  <si>
    <t>Заказчик  (Генподрядчик)</t>
  </si>
  <si>
    <t>Подрядчик (Субподрядчик)</t>
  </si>
  <si>
    <t>Стройка</t>
  </si>
  <si>
    <t>Устройство переходов методом ГНБ</t>
  </si>
  <si>
    <t>Объект</t>
  </si>
  <si>
    <t>(наименование, адрес)</t>
  </si>
  <si>
    <t>Вид деятельности по ОКДП</t>
  </si>
  <si>
    <t>Договор подряда (контракт)</t>
  </si>
  <si>
    <t>номер</t>
  </si>
  <si>
    <t>дата</t>
  </si>
  <si>
    <t>СПРАВКА</t>
  </si>
  <si>
    <t>1</t>
  </si>
  <si>
    <t>О СТОИМОСТИ ВЫПОЛНЕННЫХ РАБОТ И ЗАТРАТ</t>
  </si>
  <si>
    <t>Но-
мер
по по-
рядку</t>
  </si>
  <si>
    <t>Наименование пусковых комплексов, этапов, объектов, видов выполненных работ, оборудования, затрат</t>
  </si>
  <si>
    <t>Стоимость выполненных работ и затрат,
руб.</t>
  </si>
  <si>
    <t>с начала проведения работ</t>
  </si>
  <si>
    <t>с начала года</t>
  </si>
  <si>
    <t>в том числе за отчетный период</t>
  </si>
  <si>
    <t>Всего работ и затрат, включаемых в стоимость работ, в том числе:</t>
  </si>
  <si>
    <t>НДС 20%</t>
  </si>
  <si>
    <t>ВСЕГО С НДС</t>
  </si>
  <si>
    <t>Заказчик (Генподрядчик)</t>
  </si>
  <si>
    <t>(должность)</t>
  </si>
  <si>
    <t>(расшифровка подписи)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</si>
</sst>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.00_ "/>
    <numFmt numFmtId="181" formatCode="dd\.mm\.yyyy"/>
    <numFmt numFmtId="182" formatCode="0_ "/>
    <numFmt numFmtId="183" formatCode="#\ ##0.00"/>
    <numFmt numFmtId="184" formatCode="#\ ##0"/>
  </numFmts>
  <fonts count="33">
    <font>
      <sz val="11"/>
      <color rgb="FF000000"/>
      <name val="Calibri"/>
      <charset val="134"/>
      <scheme val="minor"/>
    </font>
    <font>
      <sz val="10"/>
      <name val="Times New Roman"/>
      <charset val="134"/>
    </font>
    <font>
      <sz val="11"/>
      <name val="Calibri"/>
      <charset val="134"/>
      <scheme val="minor"/>
    </font>
    <font>
      <sz val="8"/>
      <name val="Times New Roman"/>
      <charset val="134"/>
    </font>
    <font>
      <b/>
      <sz val="10"/>
      <name val="Times New Roman"/>
      <charset val="134"/>
    </font>
    <font>
      <u/>
      <sz val="9"/>
      <color rgb="FF0000FF"/>
      <name val="Times New Roman"/>
      <charset val="134"/>
    </font>
    <font>
      <sz val="9"/>
      <name val="Times New Roman"/>
      <charset val="134"/>
    </font>
    <font>
      <sz val="10"/>
      <name val="Times New Roman"/>
      <charset val="204"/>
    </font>
    <font>
      <sz val="10"/>
      <color theme="1"/>
      <name val="Times New Roman"/>
      <charset val="204"/>
    </font>
    <font>
      <b/>
      <sz val="8"/>
      <name val="Times New Roman"/>
      <charset val="134"/>
    </font>
    <font>
      <b/>
      <sz val="8"/>
      <name val="Times New Roman"/>
      <charset val="20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name val="Arial"/>
      <charset val="20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" borderId="3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0" fontId="19" fillId="0" borderId="34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36" applyNumberFormat="0" applyAlignment="0" applyProtection="0">
      <alignment vertical="center"/>
    </xf>
    <xf numFmtId="0" fontId="22" fillId="4" borderId="37" applyNumberFormat="0" applyAlignment="0" applyProtection="0">
      <alignment vertical="center"/>
    </xf>
    <xf numFmtId="0" fontId="23" fillId="4" borderId="36" applyNumberFormat="0" applyAlignment="0" applyProtection="0">
      <alignment vertical="center"/>
    </xf>
    <xf numFmtId="0" fontId="24" fillId="5" borderId="38" applyNumberFormat="0" applyAlignment="0" applyProtection="0">
      <alignment vertical="center"/>
    </xf>
    <xf numFmtId="0" fontId="25" fillId="0" borderId="39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2" fillId="0" borderId="0"/>
  </cellStyleXfs>
  <cellXfs count="144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 vertical="top" wrapText="1"/>
    </xf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7" xfId="0" applyFont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 vertical="center" wrapText="1"/>
    </xf>
    <xf numFmtId="0" fontId="2" fillId="0" borderId="10" xfId="0" applyFont="1" applyBorder="1"/>
    <xf numFmtId="0" fontId="2" fillId="0" borderId="11" xfId="0" applyFont="1" applyBorder="1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49" fontId="1" fillId="0" borderId="13" xfId="0" applyNumberFormat="1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180" fontId="1" fillId="0" borderId="16" xfId="0" applyNumberFormat="1" applyFont="1" applyBorder="1" applyAlignment="1">
      <alignment horizontal="center"/>
    </xf>
    <xf numFmtId="180" fontId="2" fillId="0" borderId="14" xfId="0" applyNumberFormat="1" applyFont="1" applyBorder="1"/>
    <xf numFmtId="0" fontId="2" fillId="0" borderId="17" xfId="0" applyFont="1" applyBorder="1"/>
    <xf numFmtId="0" fontId="2" fillId="0" borderId="18" xfId="0" applyFont="1" applyBorder="1"/>
    <xf numFmtId="180" fontId="2" fillId="0" borderId="5" xfId="0" applyNumberFormat="1" applyFont="1" applyBorder="1"/>
    <xf numFmtId="180" fontId="2" fillId="0" borderId="1" xfId="0" applyNumberFormat="1" applyFont="1" applyBorder="1"/>
    <xf numFmtId="0" fontId="2" fillId="0" borderId="19" xfId="0" applyFont="1" applyBorder="1"/>
    <xf numFmtId="49" fontId="1" fillId="0" borderId="20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6" fillId="0" borderId="0" xfId="0" applyFont="1"/>
    <xf numFmtId="0" fontId="1" fillId="0" borderId="7" xfId="0" applyFont="1" applyBorder="1" applyAlignment="1">
      <alignment horizontal="right"/>
    </xf>
    <xf numFmtId="181" fontId="4" fillId="0" borderId="7" xfId="0" applyNumberFormat="1" applyFont="1" applyBorder="1" applyAlignment="1">
      <alignment horizontal="center" vertical="center"/>
    </xf>
    <xf numFmtId="180" fontId="2" fillId="0" borderId="15" xfId="0" applyNumberFormat="1" applyFont="1" applyBorder="1"/>
    <xf numFmtId="180" fontId="2" fillId="0" borderId="6" xfId="0" applyNumberFormat="1" applyFont="1" applyBorder="1"/>
    <xf numFmtId="49" fontId="1" fillId="0" borderId="21" xfId="0" applyNumberFormat="1" applyFont="1" applyBorder="1" applyAlignment="1">
      <alignment horizontal="center"/>
    </xf>
    <xf numFmtId="0" fontId="2" fillId="0" borderId="22" xfId="0" applyFont="1" applyBorder="1"/>
    <xf numFmtId="49" fontId="1" fillId="0" borderId="23" xfId="0" applyNumberFormat="1" applyFont="1" applyBorder="1" applyAlignment="1">
      <alignment horizontal="center"/>
    </xf>
    <xf numFmtId="2" fontId="1" fillId="0" borderId="23" xfId="0" applyNumberFormat="1" applyFont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2" fontId="1" fillId="0" borderId="20" xfId="0" applyNumberFormat="1" applyFont="1" applyBorder="1" applyAlignment="1">
      <alignment horizontal="center"/>
    </xf>
    <xf numFmtId="49" fontId="1" fillId="0" borderId="26" xfId="0" applyNumberFormat="1" applyFont="1" applyBorder="1" applyAlignment="1">
      <alignment horizontal="center"/>
    </xf>
    <xf numFmtId="0" fontId="2" fillId="0" borderId="27" xfId="0" applyFont="1" applyBorder="1"/>
    <xf numFmtId="0" fontId="1" fillId="0" borderId="7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180" fontId="1" fillId="0" borderId="16" xfId="0" applyNumberFormat="1" applyFont="1" applyBorder="1" applyAlignment="1">
      <alignment horizontal="right"/>
    </xf>
    <xf numFmtId="2" fontId="1" fillId="0" borderId="7" xfId="0" applyNumberFormat="1" applyFont="1" applyBorder="1" applyAlignment="1">
      <alignment horizontal="right"/>
    </xf>
    <xf numFmtId="0" fontId="7" fillId="0" borderId="0" xfId="49" applyFont="1" applyAlignment="1">
      <alignment horizontal="right"/>
    </xf>
    <xf numFmtId="180" fontId="4" fillId="0" borderId="5" xfId="0" applyNumberFormat="1" applyFont="1" applyBorder="1" applyAlignment="1">
      <alignment horizontal="right"/>
    </xf>
    <xf numFmtId="180" fontId="4" fillId="0" borderId="7" xfId="0" applyNumberFormat="1" applyFont="1" applyBorder="1" applyAlignment="1">
      <alignment horizontal="right"/>
    </xf>
    <xf numFmtId="180" fontId="2" fillId="0" borderId="8" xfId="0" applyNumberFormat="1" applyFont="1" applyBorder="1"/>
    <xf numFmtId="0" fontId="8" fillId="0" borderId="0" xfId="49" applyFont="1" applyFill="1" applyAlignment="1">
      <alignment horizontal="right"/>
    </xf>
    <xf numFmtId="0" fontId="2" fillId="0" borderId="28" xfId="0" applyFont="1" applyBorder="1"/>
    <xf numFmtId="0" fontId="2" fillId="0" borderId="29" xfId="0" applyFont="1" applyBorder="1"/>
    <xf numFmtId="181" fontId="4" fillId="0" borderId="7" xfId="0" applyNumberFormat="1" applyFont="1" applyBorder="1" applyAlignment="1">
      <alignment horizontal="center"/>
    </xf>
    <xf numFmtId="180" fontId="2" fillId="0" borderId="30" xfId="0" applyNumberFormat="1" applyFont="1" applyBorder="1"/>
    <xf numFmtId="180" fontId="2" fillId="0" borderId="19" xfId="0" applyNumberFormat="1" applyFont="1" applyBorder="1"/>
    <xf numFmtId="180" fontId="2" fillId="0" borderId="9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wrapText="1"/>
    </xf>
    <xf numFmtId="0" fontId="3" fillId="0" borderId="8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/>
    </xf>
    <xf numFmtId="0" fontId="3" fillId="0" borderId="7" xfId="0" applyFont="1" applyBorder="1" applyAlignment="1">
      <alignment wrapText="1"/>
    </xf>
    <xf numFmtId="49" fontId="3" fillId="0" borderId="7" xfId="0" applyNumberFormat="1" applyFont="1" applyBorder="1" applyAlignment="1">
      <alignment horizontal="left" vertical="center" wrapText="1"/>
    </xf>
    <xf numFmtId="49" fontId="2" fillId="0" borderId="8" xfId="0" applyNumberFormat="1" applyFont="1" applyBorder="1" applyAlignment="1">
      <alignment vertical="center"/>
    </xf>
    <xf numFmtId="0" fontId="10" fillId="0" borderId="31" xfId="0" applyFont="1" applyFill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right"/>
    </xf>
    <xf numFmtId="2" fontId="3" fillId="0" borderId="0" xfId="0" applyNumberFormat="1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2" fillId="0" borderId="9" xfId="0" applyNumberFormat="1" applyFont="1" applyBorder="1" applyAlignment="1">
      <alignment vertical="center"/>
    </xf>
    <xf numFmtId="0" fontId="11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181" fontId="9" fillId="0" borderId="2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/>
    <xf numFmtId="49" fontId="2" fillId="0" borderId="9" xfId="0" applyNumberFormat="1" applyFont="1" applyBorder="1"/>
    <xf numFmtId="182" fontId="3" fillId="0" borderId="7" xfId="0" applyNumberFormat="1" applyFont="1" applyBorder="1" applyAlignment="1">
      <alignment horizontal="center" vertical="center"/>
    </xf>
    <xf numFmtId="182" fontId="2" fillId="0" borderId="8" xfId="0" applyNumberFormat="1" applyFont="1" applyBorder="1"/>
    <xf numFmtId="182" fontId="2" fillId="0" borderId="9" xfId="0" applyNumberFormat="1" applyFont="1" applyBorder="1"/>
    <xf numFmtId="0" fontId="3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0" xfId="0" applyFont="1" applyAlignment="1">
      <alignment vertical="top"/>
    </xf>
    <xf numFmtId="0" fontId="3" fillId="0" borderId="8" xfId="0" applyFont="1" applyBorder="1" applyAlignment="1">
      <alignment wrapText="1"/>
    </xf>
    <xf numFmtId="49" fontId="3" fillId="0" borderId="1" xfId="0" applyNumberFormat="1" applyFont="1" applyBorder="1" applyAlignment="1">
      <alignment horizontal="left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 wrapText="1"/>
    </xf>
    <xf numFmtId="49" fontId="3" fillId="0" borderId="32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49" fontId="9" fillId="0" borderId="7" xfId="0" applyNumberFormat="1" applyFont="1" applyBorder="1" applyAlignment="1">
      <alignment horizontal="center"/>
    </xf>
    <xf numFmtId="181" fontId="9" fillId="0" borderId="7" xfId="0" applyNumberFormat="1" applyFont="1" applyBorder="1" applyAlignment="1">
      <alignment horizontal="center"/>
    </xf>
    <xf numFmtId="183" fontId="3" fillId="0" borderId="7" xfId="0" applyNumberFormat="1" applyFont="1" applyBorder="1" applyAlignment="1">
      <alignment horizont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right" vertical="center"/>
    </xf>
    <xf numFmtId="180" fontId="2" fillId="0" borderId="8" xfId="0" applyNumberFormat="1" applyFont="1" applyBorder="1" applyAlignment="1">
      <alignment horizontal="right"/>
    </xf>
    <xf numFmtId="180" fontId="9" fillId="0" borderId="7" xfId="0" applyNumberFormat="1" applyFont="1" applyBorder="1" applyAlignment="1">
      <alignment horizontal="right"/>
    </xf>
    <xf numFmtId="184" fontId="3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180" fontId="2" fillId="0" borderId="9" xfId="0" applyNumberFormat="1" applyFont="1" applyBorder="1" applyAlignment="1">
      <alignment horizontal="right"/>
    </xf>
  </cellXfs>
  <cellStyles count="50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blanker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00"/>
  <sheetViews>
    <sheetView showGridLines="0" tabSelected="1" topLeftCell="A2" workbookViewId="0">
      <selection activeCell="E32" sqref="E32:M32"/>
    </sheetView>
  </sheetViews>
  <sheetFormatPr defaultColWidth="14.3909090909091" defaultRowHeight="15" customHeight="1"/>
  <cols>
    <col min="1" max="1" width="1.34545454545455" customWidth="1"/>
    <col min="2" max="2" width="7.12727272727273" customWidth="1"/>
    <col min="3" max="3" width="1.88181818181818" customWidth="1"/>
    <col min="4" max="4" width="3.09090909090909" customWidth="1"/>
    <col min="5" max="5" width="4.30909090909091" customWidth="1"/>
    <col min="6" max="6" width="3.36363636363636" customWidth="1"/>
    <col min="7" max="7" width="2.55454545454545" customWidth="1"/>
    <col min="8" max="8" width="7.93636363636364" customWidth="1"/>
    <col min="9" max="9" width="10.2181818181818" customWidth="1"/>
    <col min="10" max="10" width="1.88181818181818" customWidth="1"/>
    <col min="11" max="11" width="8.87272727272727" customWidth="1"/>
    <col min="12" max="12" width="9.00909090909091" customWidth="1"/>
    <col min="13" max="13" width="4.97272727272727" customWidth="1"/>
    <col min="14" max="14" width="6.05454545454545" customWidth="1"/>
    <col min="15" max="15" width="5.64545454545455" customWidth="1"/>
    <col min="16" max="16" width="4.70909090909091" customWidth="1"/>
    <col min="17" max="17" width="3.22727272727273" customWidth="1"/>
    <col min="18" max="18" width="2.28181818181818" customWidth="1"/>
    <col min="19" max="19" width="1.74545454545455" customWidth="1"/>
    <col min="20" max="20" width="2.01818181818182" customWidth="1"/>
    <col min="21" max="21" width="4.70909090909091" customWidth="1"/>
    <col min="22" max="22" width="2.01818181818182" customWidth="1"/>
    <col min="23" max="24" width="2.69090909090909" customWidth="1"/>
    <col min="25" max="25" width="2.15454545454545" customWidth="1"/>
    <col min="26" max="26" width="0.4" customWidth="1"/>
    <col min="27" max="27" width="2.41818181818182" customWidth="1"/>
    <col min="28" max="28" width="1.60909090909091" customWidth="1"/>
    <col min="29" max="29" width="3.36363636363636" customWidth="1"/>
    <col min="30" max="30" width="7.12727272727273" customWidth="1"/>
    <col min="31" max="31" width="1.07272727272727" customWidth="1"/>
    <col min="32" max="32" width="2.69090909090909" customWidth="1"/>
    <col min="33" max="33" width="5.91818181818182" customWidth="1"/>
    <col min="34" max="34" width="9.14545454545454" hidden="1" customWidth="1"/>
  </cols>
  <sheetData>
    <row r="1" ht="36" customHeight="1" spans="1:34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103" t="s">
        <v>0</v>
      </c>
      <c r="AH1" s="51"/>
    </row>
    <row r="2" ht="12" customHeight="1" spans="1:3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123" t="s">
        <v>1</v>
      </c>
      <c r="AE2" s="8"/>
      <c r="AF2" s="8"/>
      <c r="AG2" s="9"/>
    </row>
    <row r="3" ht="14.5" spans="1:3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30" t="s">
        <v>2</v>
      </c>
      <c r="AC3" s="19"/>
      <c r="AD3" s="94" t="s">
        <v>3</v>
      </c>
      <c r="AE3" s="14"/>
      <c r="AF3" s="14"/>
      <c r="AG3" s="15"/>
      <c r="AH3" s="1"/>
    </row>
    <row r="4" ht="4.5" customHeight="1" spans="1:3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124"/>
      <c r="AE4" s="8"/>
      <c r="AF4" s="8"/>
      <c r="AG4" s="9"/>
      <c r="AH4" s="21"/>
    </row>
    <row r="5" ht="9.75" customHeight="1" spans="1:34">
      <c r="A5" s="21"/>
      <c r="B5" s="80" t="s">
        <v>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125"/>
      <c r="AA5" s="21"/>
      <c r="AB5" s="21"/>
      <c r="AC5" s="115" t="s">
        <v>5</v>
      </c>
      <c r="AD5" s="11"/>
      <c r="AE5" s="3"/>
      <c r="AF5" s="3"/>
      <c r="AG5" s="12"/>
      <c r="AH5" s="1"/>
    </row>
    <row r="6" ht="23.25" customHeight="1" spans="1:34">
      <c r="A6" s="21"/>
      <c r="B6" s="81" t="s">
        <v>6</v>
      </c>
      <c r="C6" s="14"/>
      <c r="D6" s="14"/>
      <c r="E6" s="14"/>
      <c r="F6" s="14"/>
      <c r="G6" s="82" t="s">
        <v>7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26"/>
      <c r="AB6" s="21"/>
      <c r="AC6" s="115" t="s">
        <v>5</v>
      </c>
      <c r="AD6" s="94" t="s">
        <v>8</v>
      </c>
      <c r="AE6" s="14"/>
      <c r="AF6" s="14"/>
      <c r="AG6" s="15"/>
      <c r="AH6" s="1"/>
    </row>
    <row r="7" ht="21.75" customHeight="1" spans="1:34">
      <c r="A7" s="21"/>
      <c r="B7" s="83" t="s">
        <v>9</v>
      </c>
      <c r="C7" s="14"/>
      <c r="D7" s="14"/>
      <c r="E7" s="14"/>
      <c r="F7" s="14"/>
      <c r="G7" s="84" t="s">
        <v>10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27"/>
      <c r="AA7" s="23"/>
      <c r="AB7" s="21"/>
      <c r="AC7" s="115" t="s">
        <v>5</v>
      </c>
      <c r="AD7" s="94" t="s">
        <v>11</v>
      </c>
      <c r="AE7" s="14"/>
      <c r="AF7" s="14"/>
      <c r="AG7" s="15"/>
      <c r="AH7" s="1"/>
    </row>
    <row r="8" ht="14.25" customHeight="1" spans="1:34">
      <c r="A8" s="21"/>
      <c r="B8" s="85" t="s">
        <v>12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28"/>
      <c r="AA8" s="129"/>
      <c r="AB8" s="130"/>
      <c r="AD8" s="94"/>
      <c r="AE8" s="14"/>
      <c r="AF8" s="14"/>
      <c r="AG8" s="15"/>
      <c r="AH8" s="1"/>
    </row>
    <row r="9" ht="27" customHeight="1" spans="1:34">
      <c r="A9" s="21"/>
      <c r="B9" s="83" t="s">
        <v>13</v>
      </c>
      <c r="C9" s="86" t="s">
        <v>14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31"/>
      <c r="AA9" s="23"/>
      <c r="AB9" s="24"/>
      <c r="AD9" s="94"/>
      <c r="AE9" s="14"/>
      <c r="AF9" s="14"/>
      <c r="AG9" s="15"/>
      <c r="AH9" s="1"/>
    </row>
    <row r="10" ht="12" customHeight="1" spans="1:34">
      <c r="A10" s="21"/>
      <c r="B10" s="21"/>
      <c r="C10" s="21"/>
      <c r="D10" s="21"/>
      <c r="E10" s="21"/>
      <c r="F10" s="21"/>
      <c r="G10" s="21"/>
      <c r="H10" s="21"/>
      <c r="I10" s="104"/>
      <c r="M10" s="21"/>
      <c r="N10" s="21"/>
      <c r="O10" s="21"/>
      <c r="P10" s="21"/>
      <c r="Q10" s="21"/>
      <c r="R10" s="21"/>
      <c r="S10" s="21"/>
      <c r="T10" s="21"/>
      <c r="U10" s="115" t="s">
        <v>15</v>
      </c>
      <c r="AD10" s="124"/>
      <c r="AE10" s="8"/>
      <c r="AF10" s="8"/>
      <c r="AG10" s="9"/>
      <c r="AH10" s="21"/>
    </row>
    <row r="11" ht="3.75" customHeight="1" spans="1:33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AD11" s="11"/>
      <c r="AE11" s="3"/>
      <c r="AF11" s="3"/>
      <c r="AG11" s="12"/>
    </row>
    <row r="12" ht="14.5" spans="1:34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115"/>
      <c r="S12" s="30" t="s">
        <v>16</v>
      </c>
      <c r="AA12" s="19"/>
      <c r="AB12" s="90" t="s">
        <v>17</v>
      </c>
      <c r="AC12" s="15"/>
      <c r="AD12" s="94" t="s">
        <v>18</v>
      </c>
      <c r="AE12" s="14"/>
      <c r="AF12" s="14"/>
      <c r="AG12" s="15"/>
      <c r="AH12" s="1"/>
    </row>
    <row r="13" ht="14.5" spans="1:34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90" t="s">
        <v>19</v>
      </c>
      <c r="AC13" s="15"/>
      <c r="AD13" s="132">
        <v>1</v>
      </c>
      <c r="AE13" s="133">
        <v>12</v>
      </c>
      <c r="AF13" s="15"/>
      <c r="AG13" s="132">
        <v>2024</v>
      </c>
      <c r="AH13" s="1"/>
    </row>
    <row r="14" ht="14.5" spans="1:3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30" t="s">
        <v>20</v>
      </c>
      <c r="AC14" s="19"/>
      <c r="AD14" s="94"/>
      <c r="AE14" s="14"/>
      <c r="AF14" s="14"/>
      <c r="AG14" s="15"/>
      <c r="AH14" s="1"/>
    </row>
    <row r="15" ht="12" customHeight="1" spans="1:3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105"/>
      <c r="O15" s="93" t="s">
        <v>21</v>
      </c>
      <c r="P15" s="14"/>
      <c r="Q15" s="14"/>
      <c r="R15" s="15"/>
      <c r="S15" s="93" t="s">
        <v>22</v>
      </c>
      <c r="T15" s="14"/>
      <c r="U15" s="14"/>
      <c r="V15" s="14"/>
      <c r="W15" s="14"/>
      <c r="X15" s="15"/>
      <c r="Y15" s="30"/>
      <c r="AC15" s="19"/>
      <c r="AD15" s="90" t="s">
        <v>23</v>
      </c>
      <c r="AE15" s="14"/>
      <c r="AF15" s="14"/>
      <c r="AG15" s="15"/>
      <c r="AH15" s="51"/>
    </row>
    <row r="16" ht="10.5" customHeight="1" spans="1:3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105"/>
      <c r="O16" s="106">
        <v>1</v>
      </c>
      <c r="P16" s="8"/>
      <c r="Q16" s="8"/>
      <c r="R16" s="9"/>
      <c r="S16" s="116">
        <f>AF17</f>
        <v>45628</v>
      </c>
      <c r="T16" s="8"/>
      <c r="U16" s="8"/>
      <c r="V16" s="8"/>
      <c r="W16" s="8"/>
      <c r="X16" s="9"/>
      <c r="AC16" s="19"/>
      <c r="AD16" s="90" t="s">
        <v>24</v>
      </c>
      <c r="AE16" s="15"/>
      <c r="AF16" s="90" t="s">
        <v>25</v>
      </c>
      <c r="AG16" s="15"/>
      <c r="AH16" s="51"/>
    </row>
    <row r="17" ht="9.75" customHeight="1" spans="1:34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107"/>
      <c r="M17" s="107"/>
      <c r="N17" s="105"/>
      <c r="O17" s="11"/>
      <c r="P17" s="3"/>
      <c r="Q17" s="3"/>
      <c r="R17" s="12"/>
      <c r="S17" s="11"/>
      <c r="T17" s="3"/>
      <c r="U17" s="3"/>
      <c r="V17" s="3"/>
      <c r="W17" s="3"/>
      <c r="X17" s="12"/>
      <c r="AC17" s="19"/>
      <c r="AD17" s="134">
        <v>45627</v>
      </c>
      <c r="AE17" s="15"/>
      <c r="AF17" s="135">
        <v>45628</v>
      </c>
      <c r="AG17" s="15"/>
      <c r="AH17" s="1"/>
    </row>
    <row r="18" ht="14.5" spans="1:34">
      <c r="A18" s="87" t="s">
        <v>26</v>
      </c>
      <c r="AH18" s="1"/>
    </row>
    <row r="19" ht="14.5" spans="1:34">
      <c r="A19" s="87" t="s">
        <v>27</v>
      </c>
      <c r="AH19" s="1"/>
    </row>
    <row r="20" ht="5.25" customHeight="1" spans="1:34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108">
        <f>AD28</f>
        <v>108800</v>
      </c>
      <c r="AG20" s="21"/>
      <c r="AH20" s="1"/>
    </row>
    <row r="21" ht="11.25" customHeight="1" spans="1:34">
      <c r="A21" s="80" t="s">
        <v>28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0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141" t="s">
        <v>29</v>
      </c>
      <c r="AH21" s="1"/>
    </row>
    <row r="22" ht="3" customHeight="1" spans="1:34">
      <c r="A22" s="21"/>
      <c r="B22" s="23"/>
      <c r="C22" s="88"/>
      <c r="D22" s="89"/>
      <c r="E22" s="89"/>
      <c r="F22" s="89"/>
      <c r="G22" s="89"/>
      <c r="H22" s="89"/>
      <c r="I22" s="110"/>
      <c r="J22" s="110"/>
      <c r="K22" s="110"/>
      <c r="L22" s="110"/>
      <c r="M22" s="110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30"/>
      <c r="Z22" s="21"/>
      <c r="AA22" s="21"/>
      <c r="AB22" s="21"/>
      <c r="AC22" s="21"/>
      <c r="AD22" s="21"/>
      <c r="AE22" s="21"/>
      <c r="AF22" s="21"/>
      <c r="AG22" s="21"/>
      <c r="AH22" s="1"/>
    </row>
    <row r="23" ht="11.25" customHeight="1" spans="1:34">
      <c r="A23" s="90" t="s">
        <v>30</v>
      </c>
      <c r="B23" s="14"/>
      <c r="C23" s="14"/>
      <c r="D23" s="14"/>
      <c r="E23" s="15"/>
      <c r="F23" s="91" t="s">
        <v>31</v>
      </c>
      <c r="G23" s="8"/>
      <c r="H23" s="8"/>
      <c r="I23" s="8"/>
      <c r="J23" s="8"/>
      <c r="K23" s="8"/>
      <c r="L23" s="8"/>
      <c r="M23" s="8"/>
      <c r="N23" s="9"/>
      <c r="O23" s="111" t="s">
        <v>32</v>
      </c>
      <c r="P23" s="8"/>
      <c r="Q23" s="111" t="s">
        <v>33</v>
      </c>
      <c r="R23" s="8"/>
      <c r="S23" s="8"/>
      <c r="T23" s="9"/>
      <c r="U23" s="92" t="s">
        <v>34</v>
      </c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5"/>
      <c r="AH23" s="1"/>
    </row>
    <row r="24" ht="37.5" customHeight="1" spans="1:34">
      <c r="A24" s="92" t="s">
        <v>35</v>
      </c>
      <c r="B24" s="15"/>
      <c r="C24" s="92" t="s">
        <v>36</v>
      </c>
      <c r="D24" s="14"/>
      <c r="E24" s="15"/>
      <c r="F24" s="11"/>
      <c r="G24" s="3"/>
      <c r="H24" s="3"/>
      <c r="I24" s="3"/>
      <c r="J24" s="3"/>
      <c r="K24" s="3"/>
      <c r="L24" s="3"/>
      <c r="M24" s="3"/>
      <c r="N24" s="12"/>
      <c r="O24" s="11"/>
      <c r="P24" s="3"/>
      <c r="Q24" s="11"/>
      <c r="R24" s="3"/>
      <c r="S24" s="3"/>
      <c r="T24" s="12"/>
      <c r="U24" s="92" t="s">
        <v>37</v>
      </c>
      <c r="V24" s="14"/>
      <c r="W24" s="14"/>
      <c r="X24" s="15"/>
      <c r="Y24" s="92" t="s">
        <v>38</v>
      </c>
      <c r="Z24" s="14"/>
      <c r="AA24" s="14"/>
      <c r="AB24" s="14"/>
      <c r="AC24" s="15"/>
      <c r="AD24" s="92" t="s">
        <v>39</v>
      </c>
      <c r="AE24" s="14"/>
      <c r="AF24" s="14"/>
      <c r="AG24" s="15"/>
      <c r="AH24" s="1"/>
    </row>
    <row r="25" ht="11.25" customHeight="1" spans="1:34">
      <c r="A25" s="93">
        <v>1</v>
      </c>
      <c r="B25" s="15"/>
      <c r="C25" s="93">
        <v>2</v>
      </c>
      <c r="D25" s="14"/>
      <c r="E25" s="15"/>
      <c r="F25" s="93">
        <v>3</v>
      </c>
      <c r="G25" s="14"/>
      <c r="H25" s="14"/>
      <c r="I25" s="14"/>
      <c r="J25" s="14"/>
      <c r="K25" s="14"/>
      <c r="L25" s="14"/>
      <c r="M25" s="14"/>
      <c r="N25" s="15"/>
      <c r="O25" s="93">
        <v>4</v>
      </c>
      <c r="P25" s="14"/>
      <c r="Q25" s="93">
        <v>5</v>
      </c>
      <c r="R25" s="14"/>
      <c r="S25" s="14"/>
      <c r="T25" s="15"/>
      <c r="U25" s="93">
        <v>6</v>
      </c>
      <c r="V25" s="14"/>
      <c r="W25" s="14"/>
      <c r="X25" s="15"/>
      <c r="Y25" s="93">
        <v>7</v>
      </c>
      <c r="Z25" s="14"/>
      <c r="AA25" s="14"/>
      <c r="AB25" s="14"/>
      <c r="AC25" s="15"/>
      <c r="AD25" s="93">
        <v>8</v>
      </c>
      <c r="AE25" s="14"/>
      <c r="AF25" s="14"/>
      <c r="AG25" s="15"/>
      <c r="AH25" s="142"/>
    </row>
    <row r="26" ht="24" hidden="1" customHeight="1" spans="1:34">
      <c r="A26" s="90">
        <v>1</v>
      </c>
      <c r="B26" s="15"/>
      <c r="C26" s="94"/>
      <c r="D26" s="14"/>
      <c r="E26" s="15"/>
      <c r="F26" s="95" t="s">
        <v>40</v>
      </c>
      <c r="G26" s="14"/>
      <c r="H26" s="14"/>
      <c r="I26" s="14"/>
      <c r="J26" s="14"/>
      <c r="K26" s="14"/>
      <c r="L26" s="14"/>
      <c r="M26" s="14"/>
      <c r="N26" s="15"/>
      <c r="O26" s="94"/>
      <c r="P26" s="15"/>
      <c r="Q26" s="90" t="s">
        <v>41</v>
      </c>
      <c r="R26" s="14"/>
      <c r="S26" s="14"/>
      <c r="T26" s="15"/>
      <c r="U26" s="90"/>
      <c r="V26" s="14"/>
      <c r="W26" s="14"/>
      <c r="X26" s="15"/>
      <c r="Y26" s="136">
        <f>1000*100/118</f>
        <v>847.457627118644</v>
      </c>
      <c r="Z26" s="14"/>
      <c r="AA26" s="14"/>
      <c r="AB26" s="14"/>
      <c r="AC26" s="15"/>
      <c r="AD26" s="136">
        <f>Y26*U26</f>
        <v>0</v>
      </c>
      <c r="AE26" s="14"/>
      <c r="AF26" s="14"/>
      <c r="AG26" s="15"/>
      <c r="AH26" s="142"/>
    </row>
    <row r="27" ht="26" customHeight="1" spans="1:34">
      <c r="A27" s="94">
        <v>1</v>
      </c>
      <c r="B27" s="14"/>
      <c r="C27" s="94"/>
      <c r="D27" s="14"/>
      <c r="E27" s="15"/>
      <c r="F27" s="96" t="s">
        <v>42</v>
      </c>
      <c r="G27" s="97"/>
      <c r="H27" s="97"/>
      <c r="I27" s="97"/>
      <c r="J27" s="97"/>
      <c r="K27" s="97"/>
      <c r="L27" s="97"/>
      <c r="M27" s="97"/>
      <c r="N27" s="112"/>
      <c r="O27" s="94"/>
      <c r="P27" s="113"/>
      <c r="Q27" s="117" t="s">
        <v>41</v>
      </c>
      <c r="R27" s="118"/>
      <c r="S27" s="118"/>
      <c r="T27" s="119"/>
      <c r="U27" s="120">
        <v>32</v>
      </c>
      <c r="V27" s="121"/>
      <c r="W27" s="121"/>
      <c r="X27" s="122"/>
      <c r="Y27" s="137">
        <v>3400</v>
      </c>
      <c r="Z27" s="72"/>
      <c r="AA27" s="72"/>
      <c r="AB27" s="72"/>
      <c r="AC27" s="79"/>
      <c r="AD27" s="138">
        <v>108800</v>
      </c>
      <c r="AE27" s="139"/>
      <c r="AF27" s="139"/>
      <c r="AG27" s="143"/>
      <c r="AH27" s="142"/>
    </row>
    <row r="28" ht="12.75" customHeight="1" spans="1:34">
      <c r="A28" s="98" t="s">
        <v>43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140">
        <f>SUM(AD27:AG27)</f>
        <v>108800</v>
      </c>
      <c r="AE28" s="72"/>
      <c r="AF28" s="72"/>
      <c r="AG28" s="79"/>
      <c r="AH28" s="51"/>
    </row>
    <row r="29" ht="14.25" customHeight="1" spans="1:34">
      <c r="A29" s="98" t="s">
        <v>44</v>
      </c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140">
        <f>AD28-AD30</f>
        <v>18133.3333333333</v>
      </c>
      <c r="AE29" s="72"/>
      <c r="AF29" s="72"/>
      <c r="AG29" s="79"/>
      <c r="AH29" s="51"/>
    </row>
    <row r="30" ht="10.5" customHeight="1" spans="1:34">
      <c r="A30" s="98" t="s">
        <v>45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140">
        <f>AD28/1.2</f>
        <v>90666.6666666667</v>
      </c>
      <c r="AE30" s="72"/>
      <c r="AF30" s="72"/>
      <c r="AG30" s="79"/>
      <c r="AH30" s="51"/>
    </row>
    <row r="31" ht="10.5" customHeight="1" spans="1:33">
      <c r="A31" s="9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2.75" customHeight="1" spans="1:33">
      <c r="A32" s="21"/>
      <c r="B32" s="100" t="s">
        <v>46</v>
      </c>
      <c r="C32" s="100"/>
      <c r="D32" s="100"/>
      <c r="E32" s="80" t="s">
        <v>47</v>
      </c>
      <c r="F32" s="3"/>
      <c r="G32" s="3"/>
      <c r="H32" s="3"/>
      <c r="I32" s="3"/>
      <c r="J32" s="3"/>
      <c r="K32" s="3"/>
      <c r="L32" s="3"/>
      <c r="M32" s="3"/>
      <c r="N32" s="21"/>
      <c r="O32" s="114"/>
      <c r="P32" s="3"/>
      <c r="Q32" s="3"/>
      <c r="R32" s="21"/>
      <c r="S32" s="21"/>
      <c r="T32" s="21"/>
      <c r="U32" s="114" t="s">
        <v>48</v>
      </c>
      <c r="V32" s="3"/>
      <c r="W32" s="3"/>
      <c r="X32" s="3"/>
      <c r="Y32" s="3"/>
      <c r="Z32" s="3"/>
      <c r="AA32" s="3"/>
      <c r="AB32" s="3"/>
      <c r="AC32" s="3"/>
      <c r="AD32" s="30"/>
      <c r="AE32" s="30"/>
      <c r="AF32" s="30"/>
      <c r="AG32" s="30"/>
    </row>
    <row r="33" ht="14.25" customHeight="1" spans="1:33">
      <c r="A33" s="21"/>
      <c r="B33" s="21"/>
      <c r="C33" s="21"/>
      <c r="D33" s="21"/>
      <c r="E33" s="101" t="s">
        <v>49</v>
      </c>
      <c r="N33" s="21"/>
      <c r="O33" s="25" t="s">
        <v>50</v>
      </c>
      <c r="P33" s="8"/>
      <c r="Q33" s="8"/>
      <c r="R33" s="21"/>
      <c r="S33" s="21"/>
      <c r="T33" s="21"/>
      <c r="U33" s="25" t="s">
        <v>51</v>
      </c>
      <c r="V33" s="8"/>
      <c r="W33" s="8"/>
      <c r="X33" s="8"/>
      <c r="Y33" s="8"/>
      <c r="Z33" s="8"/>
      <c r="AA33" s="8"/>
      <c r="AB33" s="8"/>
      <c r="AC33" s="8"/>
      <c r="AD33" s="21"/>
      <c r="AE33" s="21"/>
      <c r="AF33" s="21"/>
      <c r="AG33" s="21"/>
    </row>
    <row r="34" ht="10.5" customHeight="1" spans="1:33">
      <c r="A34" s="21"/>
      <c r="B34" s="21"/>
      <c r="C34" s="21"/>
      <c r="D34" s="21"/>
      <c r="E34" s="21"/>
      <c r="F34" s="30"/>
      <c r="G34" s="30"/>
      <c r="H34" s="30"/>
      <c r="I34" s="30"/>
      <c r="J34" s="21"/>
      <c r="K34" s="30"/>
      <c r="L34" s="30"/>
      <c r="M34" s="21"/>
      <c r="N34" s="30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ht="12.75" customHeight="1" spans="1:33">
      <c r="A35" s="21"/>
      <c r="B35" s="21"/>
      <c r="C35" s="30" t="s">
        <v>52</v>
      </c>
      <c r="E35" s="21"/>
      <c r="F35" s="30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ht="15.75" customHeight="1" spans="1:33">
      <c r="A36" s="21"/>
      <c r="B36" s="100" t="s">
        <v>53</v>
      </c>
      <c r="C36" s="100"/>
      <c r="D36" s="100"/>
      <c r="E36" s="80" t="s">
        <v>54</v>
      </c>
      <c r="F36" s="3"/>
      <c r="G36" s="3"/>
      <c r="H36" s="3"/>
      <c r="I36" s="3"/>
      <c r="J36" s="3"/>
      <c r="K36" s="3"/>
      <c r="L36" s="3"/>
      <c r="M36" s="3"/>
      <c r="N36" s="21"/>
      <c r="O36" s="114"/>
      <c r="P36" s="3"/>
      <c r="Q36" s="3"/>
      <c r="R36" s="21"/>
      <c r="S36" s="21"/>
      <c r="T36" s="21"/>
      <c r="U36" s="114" t="s">
        <v>55</v>
      </c>
      <c r="V36" s="3"/>
      <c r="W36" s="3"/>
      <c r="X36" s="3"/>
      <c r="Y36" s="3"/>
      <c r="Z36" s="3"/>
      <c r="AA36" s="3"/>
      <c r="AB36" s="3"/>
      <c r="AC36" s="3"/>
      <c r="AD36" s="21"/>
      <c r="AE36" s="21"/>
      <c r="AF36" s="21"/>
      <c r="AG36" s="21"/>
    </row>
    <row r="37" ht="15.75" customHeight="1" spans="1:33">
      <c r="A37" s="21"/>
      <c r="B37" s="21"/>
      <c r="C37" s="30" t="str">
        <f>C35</f>
        <v>М.П.</v>
      </c>
      <c r="E37" s="102" t="s">
        <v>56</v>
      </c>
      <c r="N37" s="21"/>
      <c r="O37" s="25" t="str">
        <f>O33</f>
        <v>(подпись)</v>
      </c>
      <c r="P37" s="8"/>
      <c r="Q37" s="8"/>
      <c r="R37" s="21"/>
      <c r="S37" s="21"/>
      <c r="T37" s="21"/>
      <c r="U37" s="30" t="str">
        <f>U33</f>
        <v>расшифровка подписи</v>
      </c>
      <c r="AD37" s="21"/>
      <c r="AE37" s="21"/>
      <c r="AF37" s="21"/>
      <c r="AG37" s="21"/>
    </row>
    <row r="38" ht="15.75" customHeight="1" spans="1:33">
      <c r="A38" s="21"/>
      <c r="B38" s="21"/>
      <c r="E38" s="21"/>
      <c r="F38" s="21"/>
      <c r="G38" s="30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98">
    <mergeCell ref="O1:AG1"/>
    <mergeCell ref="AD2:AG2"/>
    <mergeCell ref="X3:AC3"/>
    <mergeCell ref="AD3:AG3"/>
    <mergeCell ref="B5:Y5"/>
    <mergeCell ref="B6:F6"/>
    <mergeCell ref="G6:Z6"/>
    <mergeCell ref="AD6:AG6"/>
    <mergeCell ref="B7:F7"/>
    <mergeCell ref="G7:Y7"/>
    <mergeCell ref="AD7:AG7"/>
    <mergeCell ref="B8:Y8"/>
    <mergeCell ref="AB8:AC8"/>
    <mergeCell ref="AD8:AG8"/>
    <mergeCell ref="C9:Y9"/>
    <mergeCell ref="AB9:AC9"/>
    <mergeCell ref="AD9:AG9"/>
    <mergeCell ref="I10:L10"/>
    <mergeCell ref="S12:AA12"/>
    <mergeCell ref="AB12:AC12"/>
    <mergeCell ref="AD12:AG12"/>
    <mergeCell ref="AB13:AC13"/>
    <mergeCell ref="AE13:AF13"/>
    <mergeCell ref="Y14:AC14"/>
    <mergeCell ref="AD14:AG14"/>
    <mergeCell ref="O15:R15"/>
    <mergeCell ref="S15:X15"/>
    <mergeCell ref="AD15:AG15"/>
    <mergeCell ref="AD16:AE16"/>
    <mergeCell ref="AF16:AG16"/>
    <mergeCell ref="AD17:AE17"/>
    <mergeCell ref="AF17:AG17"/>
    <mergeCell ref="A18:AG18"/>
    <mergeCell ref="A19:AG19"/>
    <mergeCell ref="A21:L21"/>
    <mergeCell ref="A23:E23"/>
    <mergeCell ref="U23:AG23"/>
    <mergeCell ref="A24:B24"/>
    <mergeCell ref="C24:E24"/>
    <mergeCell ref="U24:X24"/>
    <mergeCell ref="Y24:AC24"/>
    <mergeCell ref="AD24:AG24"/>
    <mergeCell ref="A25:B25"/>
    <mergeCell ref="C25:E25"/>
    <mergeCell ref="F25:N25"/>
    <mergeCell ref="O25:P25"/>
    <mergeCell ref="Q25:T25"/>
    <mergeCell ref="U25:X25"/>
    <mergeCell ref="Y25:AC25"/>
    <mergeCell ref="AD25:AG25"/>
    <mergeCell ref="A26:B26"/>
    <mergeCell ref="C26:E26"/>
    <mergeCell ref="F26:N26"/>
    <mergeCell ref="O26:P26"/>
    <mergeCell ref="Q26:T26"/>
    <mergeCell ref="U26:X26"/>
    <mergeCell ref="Y26:AC26"/>
    <mergeCell ref="AD26:AG26"/>
    <mergeCell ref="A27:B27"/>
    <mergeCell ref="C27:E27"/>
    <mergeCell ref="F27:N27"/>
    <mergeCell ref="Q27:T27"/>
    <mergeCell ref="U27:X27"/>
    <mergeCell ref="Y27:AC27"/>
    <mergeCell ref="AD27:AG27"/>
    <mergeCell ref="A28:AC28"/>
    <mergeCell ref="AD28:AG28"/>
    <mergeCell ref="A29:AC29"/>
    <mergeCell ref="AD29:AG29"/>
    <mergeCell ref="A30:AC30"/>
    <mergeCell ref="AD30:AG30"/>
    <mergeCell ref="A31:AG31"/>
    <mergeCell ref="E32:M32"/>
    <mergeCell ref="O32:Q32"/>
    <mergeCell ref="U32:AC32"/>
    <mergeCell ref="E33:M33"/>
    <mergeCell ref="O33:Q33"/>
    <mergeCell ref="U33:AC33"/>
    <mergeCell ref="C35:D35"/>
    <mergeCell ref="F35:I35"/>
    <mergeCell ref="E36:M36"/>
    <mergeCell ref="O36:Q36"/>
    <mergeCell ref="U36:AC36"/>
    <mergeCell ref="E37:M37"/>
    <mergeCell ref="O37:Q37"/>
    <mergeCell ref="U37:AC37"/>
    <mergeCell ref="G38:H38"/>
    <mergeCell ref="AD10:AG11"/>
    <mergeCell ref="U10:AC11"/>
    <mergeCell ref="AD4:AG5"/>
    <mergeCell ref="F23:N24"/>
    <mergeCell ref="Y15:AC17"/>
    <mergeCell ref="Q23:T24"/>
    <mergeCell ref="O23:P24"/>
    <mergeCell ref="N20:AF21"/>
    <mergeCell ref="S16:X17"/>
    <mergeCell ref="O16:R17"/>
    <mergeCell ref="C37:D38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A101"/>
  <sheetViews>
    <sheetView showGridLines="0" topLeftCell="A2" workbookViewId="0">
      <selection activeCell="N43" sqref="N43:W43"/>
    </sheetView>
  </sheetViews>
  <sheetFormatPr defaultColWidth="14.3909090909091" defaultRowHeight="15" customHeight="1"/>
  <cols>
    <col min="1" max="1" width="2.01818181818182" customWidth="1"/>
    <col min="2" max="3" width="1.88181818181818" customWidth="1"/>
    <col min="4" max="4" width="1.74545454545455" customWidth="1"/>
    <col min="5" max="5" width="0.809090909090909" customWidth="1"/>
    <col min="6" max="12" width="1.88181818181818" customWidth="1"/>
    <col min="13" max="13" width="1.34545454545455" customWidth="1"/>
    <col min="14" max="14" width="1.74545454545455" customWidth="1"/>
    <col min="15" max="15" width="1.88181818181818" customWidth="1"/>
    <col min="16" max="16" width="1.47272727272727" customWidth="1"/>
    <col min="17" max="17" width="0.945454545454545" customWidth="1"/>
    <col min="18" max="22" width="1.88181818181818" customWidth="1"/>
    <col min="23" max="23" width="2.01818181818182" customWidth="1"/>
    <col min="24" max="28" width="1.88181818181818" customWidth="1"/>
    <col min="29" max="29" width="2.15454545454545" customWidth="1"/>
    <col min="30" max="35" width="1.88181818181818" customWidth="1"/>
    <col min="36" max="36" width="2.01818181818182" customWidth="1"/>
    <col min="37" max="37" width="2.41818181818182" customWidth="1"/>
    <col min="38" max="38" width="1.88181818181818" customWidth="1"/>
    <col min="39" max="40" width="2.01818181818182" customWidth="1"/>
    <col min="41" max="41" width="0.4" customWidth="1"/>
    <col min="42" max="42" width="1.88181818181818" customWidth="1"/>
    <col min="43" max="43" width="0.672727272727273" customWidth="1"/>
    <col min="44" max="44" width="1.74545454545455" customWidth="1"/>
    <col min="45" max="45" width="1.60909090909091" customWidth="1"/>
    <col min="46" max="46" width="1.88181818181818" customWidth="1"/>
    <col min="47" max="47" width="1.60909090909091" customWidth="1"/>
    <col min="48" max="48" width="2.41818181818182" customWidth="1"/>
    <col min="49" max="49" width="2.01818181818182" customWidth="1"/>
    <col min="50" max="52" width="1.60909090909091" customWidth="1"/>
    <col min="53" max="53" width="2.82727272727273" customWidth="1"/>
  </cols>
  <sheetData>
    <row r="1" ht="10.5" customHeight="1" spans="1:5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50" t="s">
        <v>57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0.5" customHeight="1" spans="1:5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51" t="s">
        <v>58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0.5" customHeight="1" spans="1:5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51" t="s">
        <v>59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3.5" customHeight="1" spans="1:5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6" t="s">
        <v>1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9"/>
    </row>
    <row r="5" ht="12.75" customHeight="1" spans="1:5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33" t="s">
        <v>60</v>
      </c>
      <c r="AO5" s="42"/>
      <c r="AP5" s="56" t="s">
        <v>61</v>
      </c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74"/>
    </row>
    <row r="6" ht="9.75" customHeight="1" spans="1:5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58"/>
      <c r="AQ6" s="8"/>
      <c r="AR6" s="8"/>
      <c r="AS6" s="8"/>
      <c r="AT6" s="8"/>
      <c r="AU6" s="8"/>
      <c r="AV6" s="8"/>
      <c r="AW6" s="8"/>
      <c r="AX6" s="8"/>
      <c r="AY6" s="8"/>
      <c r="AZ6" s="8"/>
      <c r="BA6" s="36"/>
    </row>
    <row r="7" ht="12" customHeight="1" spans="1:53">
      <c r="A7" s="1" t="s">
        <v>4</v>
      </c>
      <c r="B7" s="1"/>
      <c r="C7" s="1"/>
      <c r="D7" s="1"/>
      <c r="E7" s="1"/>
      <c r="F7" s="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2" t="s">
        <v>62</v>
      </c>
      <c r="AL7" s="1"/>
      <c r="AM7" s="1"/>
      <c r="AN7" s="1"/>
      <c r="AO7" s="1"/>
      <c r="AP7" s="43"/>
      <c r="AQ7" s="3"/>
      <c r="AR7" s="3"/>
      <c r="AS7" s="3"/>
      <c r="AT7" s="3"/>
      <c r="AU7" s="3"/>
      <c r="AV7" s="3"/>
      <c r="AW7" s="3"/>
      <c r="AX7" s="3"/>
      <c r="AY7" s="3"/>
      <c r="AZ7" s="3"/>
      <c r="BA7" s="46"/>
    </row>
    <row r="8" ht="9.75" customHeight="1" spans="1:5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1" t="s">
        <v>63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59" t="str">
        <f>КС2!AD6</f>
        <v>83867133</v>
      </c>
      <c r="AQ8" s="8"/>
      <c r="AR8" s="8"/>
      <c r="AS8" s="8"/>
      <c r="AT8" s="8"/>
      <c r="AU8" s="8"/>
      <c r="AV8" s="8"/>
      <c r="AW8" s="8"/>
      <c r="AX8" s="8"/>
      <c r="AY8" s="8"/>
      <c r="AZ8" s="8"/>
      <c r="BA8" s="36"/>
    </row>
    <row r="9" ht="33" customHeight="1" spans="1:53">
      <c r="A9" s="1" t="s">
        <v>64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 t="str">
        <f>КС2!G6</f>
        <v>ООО «Стройсервис, ИНН: 7810506260 , КПП: 781001001, юр. адрес: 196158, г. Санкт-Петербург, Московское шоссе, 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2" t="s">
        <v>62</v>
      </c>
      <c r="AL9" s="1"/>
      <c r="AM9" s="1"/>
      <c r="AN9" s="1"/>
      <c r="AO9" s="1"/>
      <c r="AP9" s="43"/>
      <c r="AQ9" s="3"/>
      <c r="AR9" s="3"/>
      <c r="AS9" s="3"/>
      <c r="AT9" s="3"/>
      <c r="AU9" s="3"/>
      <c r="AV9" s="3"/>
      <c r="AW9" s="3"/>
      <c r="AX9" s="3"/>
      <c r="AY9" s="3"/>
      <c r="AZ9" s="3"/>
      <c r="BA9" s="46"/>
    </row>
    <row r="10" ht="9.75" customHeight="1" spans="1:5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1" t="s">
        <v>63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58" t="str">
        <f>КС2!AD7</f>
        <v>42859469</v>
      </c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36"/>
    </row>
    <row r="11" ht="26" customHeight="1" spans="1:53">
      <c r="A11" s="1" t="s">
        <v>65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0" t="str">
        <f>КС2!G7</f>
        <v>ООО «СБС Плюс», ИНН6025052403, КПП602501001, 182115 Псковская область, г. Великие Луки, ул. Вокзальная, дом 30, кв. 66.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2" t="s">
        <v>62</v>
      </c>
      <c r="AL11" s="1"/>
      <c r="AM11" s="1"/>
      <c r="AN11" s="1"/>
      <c r="AO11" s="1"/>
      <c r="AP11" s="4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46"/>
    </row>
    <row r="12" ht="15.75" customHeight="1" spans="1:5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1" t="s">
        <v>63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5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36"/>
    </row>
    <row r="13" ht="19.5" customHeight="1" spans="1:53">
      <c r="A13" s="4" t="s">
        <v>66</v>
      </c>
      <c r="B13" s="1"/>
      <c r="C13" s="1"/>
      <c r="D13" s="1"/>
      <c r="E13" s="5" t="s">
        <v>67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2" t="s">
        <v>62</v>
      </c>
      <c r="AL13" s="1"/>
      <c r="AM13" s="1"/>
      <c r="AN13" s="1"/>
      <c r="AO13" s="1"/>
      <c r="AP13" s="60"/>
      <c r="BA13" s="42"/>
    </row>
    <row r="14" customHeight="1" spans="1:53">
      <c r="A14" s="4" t="s">
        <v>68</v>
      </c>
      <c r="B14" s="1"/>
      <c r="C14" s="1"/>
      <c r="D14" s="1"/>
      <c r="E14" s="6" t="str">
        <f>КС2!C9</f>
        <v>ygyujkmmnnhuihyhgyuk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2" t="s">
        <v>62</v>
      </c>
      <c r="AL14" s="1"/>
      <c r="AM14" s="1"/>
      <c r="AN14" s="1"/>
      <c r="AO14" s="1"/>
      <c r="AP14" s="4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46"/>
    </row>
    <row r="15" ht="9.75" customHeight="1" spans="1:5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21" t="s">
        <v>69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2"/>
      <c r="AB15" s="1"/>
      <c r="AC15" s="33" t="s">
        <v>70</v>
      </c>
      <c r="AP15" s="5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36"/>
    </row>
    <row r="16" ht="4.5" customHeight="1" spans="1:5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32"/>
      <c r="AA16" s="32"/>
      <c r="AB16" s="32"/>
      <c r="AP16" s="4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46"/>
    </row>
    <row r="17" ht="12.75" customHeight="1" spans="1:5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71</v>
      </c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52" t="s">
        <v>72</v>
      </c>
      <c r="AL17" s="14"/>
      <c r="AM17" s="14"/>
      <c r="AN17" s="14"/>
      <c r="AO17" s="61"/>
      <c r="AP17" s="47" t="str">
        <f>КС2!AD12</f>
        <v>СБСУ-01/12</v>
      </c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61"/>
    </row>
    <row r="18" ht="12.75" customHeight="1" spans="1:5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2"/>
      <c r="AK18" s="52" t="s">
        <v>73</v>
      </c>
      <c r="AL18" s="14"/>
      <c r="AM18" s="14"/>
      <c r="AN18" s="14"/>
      <c r="AO18" s="61"/>
      <c r="AP18" s="62">
        <f>КС2!AD13</f>
        <v>1</v>
      </c>
      <c r="AQ18" s="14"/>
      <c r="AR18" s="14"/>
      <c r="AS18" s="15"/>
      <c r="AT18" s="48">
        <f>КС2!AE13</f>
        <v>12</v>
      </c>
      <c r="AU18" s="14"/>
      <c r="AV18" s="14"/>
      <c r="AW18" s="15"/>
      <c r="AX18" s="29">
        <f>КС2!AG13</f>
        <v>2024</v>
      </c>
      <c r="AY18" s="14"/>
      <c r="AZ18" s="14"/>
      <c r="BA18" s="61"/>
    </row>
    <row r="19" customHeight="1" spans="1:5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33" t="s">
        <v>20</v>
      </c>
      <c r="AO19" s="1"/>
      <c r="AP19" s="63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75"/>
    </row>
    <row r="20" ht="12.75" customHeight="1" spans="1:5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2.75" customHeight="1" spans="1:5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7" t="s">
        <v>21</v>
      </c>
      <c r="Y21" s="8"/>
      <c r="Z21" s="8"/>
      <c r="AA21" s="8"/>
      <c r="AB21" s="8"/>
      <c r="AC21" s="8"/>
      <c r="AD21" s="8"/>
      <c r="AE21" s="8"/>
      <c r="AF21" s="9"/>
      <c r="AG21" s="27" t="s">
        <v>22</v>
      </c>
      <c r="AH21" s="8"/>
      <c r="AI21" s="8"/>
      <c r="AJ21" s="8"/>
      <c r="AK21" s="8"/>
      <c r="AL21" s="8"/>
      <c r="AM21" s="8"/>
      <c r="AN21" s="8"/>
      <c r="AO21" s="8"/>
      <c r="AP21" s="9"/>
      <c r="AQ21" s="1"/>
      <c r="AR21" s="65" t="s">
        <v>23</v>
      </c>
      <c r="AS21" s="14"/>
      <c r="AT21" s="14"/>
      <c r="AU21" s="14"/>
      <c r="AV21" s="14"/>
      <c r="AW21" s="14"/>
      <c r="AX21" s="14"/>
      <c r="AY21" s="14"/>
      <c r="AZ21" s="14"/>
      <c r="BA21" s="15"/>
    </row>
    <row r="22" ht="12.75" customHeight="1" spans="1:5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1"/>
      <c r="Y22" s="3"/>
      <c r="Z22" s="3"/>
      <c r="AA22" s="3"/>
      <c r="AB22" s="3"/>
      <c r="AC22" s="3"/>
      <c r="AD22" s="3"/>
      <c r="AE22" s="3"/>
      <c r="AF22" s="12"/>
      <c r="AG22" s="11"/>
      <c r="AH22" s="3"/>
      <c r="AI22" s="3"/>
      <c r="AJ22" s="3"/>
      <c r="AK22" s="3"/>
      <c r="AL22" s="3"/>
      <c r="AM22" s="3"/>
      <c r="AN22" s="3"/>
      <c r="AO22" s="3"/>
      <c r="AP22" s="12"/>
      <c r="AQ22" s="1"/>
      <c r="AR22" s="65" t="s">
        <v>24</v>
      </c>
      <c r="AS22" s="14"/>
      <c r="AT22" s="14"/>
      <c r="AU22" s="14"/>
      <c r="AV22" s="15"/>
      <c r="AW22" s="65" t="s">
        <v>25</v>
      </c>
      <c r="AX22" s="14"/>
      <c r="AY22" s="14"/>
      <c r="AZ22" s="14"/>
      <c r="BA22" s="15"/>
    </row>
    <row r="23" ht="12.75" customHeight="1" spans="1:5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8" t="s">
        <v>74</v>
      </c>
      <c r="X23" s="29" t="s">
        <v>75</v>
      </c>
      <c r="Y23" s="14"/>
      <c r="Z23" s="14"/>
      <c r="AA23" s="14"/>
      <c r="AB23" s="14"/>
      <c r="AC23" s="14"/>
      <c r="AD23" s="14"/>
      <c r="AE23" s="14"/>
      <c r="AF23" s="15"/>
      <c r="AG23" s="53">
        <f>КС2!S16</f>
        <v>45628</v>
      </c>
      <c r="AH23" s="14"/>
      <c r="AI23" s="14"/>
      <c r="AJ23" s="14"/>
      <c r="AK23" s="14"/>
      <c r="AL23" s="14"/>
      <c r="AM23" s="14"/>
      <c r="AN23" s="14"/>
      <c r="AO23" s="14"/>
      <c r="AP23" s="15"/>
      <c r="AQ23" s="1"/>
      <c r="AR23" s="66">
        <f>КС2!AD17</f>
        <v>45627</v>
      </c>
      <c r="AS23" s="14"/>
      <c r="AT23" s="14"/>
      <c r="AU23" s="14"/>
      <c r="AV23" s="15"/>
      <c r="AW23" s="76">
        <f>КС2!AF17</f>
        <v>45628</v>
      </c>
      <c r="AX23" s="14"/>
      <c r="AY23" s="14"/>
      <c r="AZ23" s="14"/>
      <c r="BA23" s="15"/>
    </row>
    <row r="24" ht="12.75" customHeight="1" spans="1:53">
      <c r="A24" s="1"/>
      <c r="B24" s="1"/>
      <c r="C24" s="1"/>
      <c r="D24" s="1"/>
      <c r="E24" s="1"/>
      <c r="F24" s="1"/>
      <c r="G24" s="1"/>
      <c r="H24" s="1"/>
      <c r="I24" s="1"/>
      <c r="J24" s="1"/>
      <c r="K24" s="22" t="s">
        <v>76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2.75" customHeight="1" spans="1:5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27.75" customHeight="1" spans="1:53">
      <c r="A26" s="7" t="s">
        <v>77</v>
      </c>
      <c r="B26" s="8"/>
      <c r="C26" s="9"/>
      <c r="D26" s="10" t="s">
        <v>78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9"/>
      <c r="AA26" s="27" t="s">
        <v>1</v>
      </c>
      <c r="AB26" s="8"/>
      <c r="AC26" s="8"/>
      <c r="AD26" s="9"/>
      <c r="AE26" s="34" t="s">
        <v>79</v>
      </c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5"/>
    </row>
    <row r="27" ht="42" customHeight="1" spans="1:53">
      <c r="A27" s="11"/>
      <c r="B27" s="3"/>
      <c r="C27" s="12"/>
      <c r="D27" s="1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12"/>
      <c r="AA27" s="11"/>
      <c r="AB27" s="3"/>
      <c r="AC27" s="3"/>
      <c r="AD27" s="12"/>
      <c r="AE27" s="35" t="s">
        <v>80</v>
      </c>
      <c r="AF27" s="14"/>
      <c r="AG27" s="14"/>
      <c r="AH27" s="14"/>
      <c r="AI27" s="14"/>
      <c r="AJ27" s="14"/>
      <c r="AK27" s="15"/>
      <c r="AL27" s="35" t="s">
        <v>81</v>
      </c>
      <c r="AM27" s="14"/>
      <c r="AN27" s="14"/>
      <c r="AO27" s="14"/>
      <c r="AP27" s="14"/>
      <c r="AQ27" s="14"/>
      <c r="AR27" s="14"/>
      <c r="AS27" s="15"/>
      <c r="AT27" s="35" t="s">
        <v>82</v>
      </c>
      <c r="AU27" s="14"/>
      <c r="AV27" s="14"/>
      <c r="AW27" s="14"/>
      <c r="AX27" s="14"/>
      <c r="AY27" s="14"/>
      <c r="AZ27" s="14"/>
      <c r="BA27" s="15"/>
    </row>
    <row r="28" ht="14.25" customHeight="1" spans="1:53">
      <c r="A28" s="13">
        <v>1</v>
      </c>
      <c r="B28" s="14"/>
      <c r="C28" s="15"/>
      <c r="D28" s="13">
        <v>2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  <c r="AA28" s="27">
        <v>3</v>
      </c>
      <c r="AB28" s="8"/>
      <c r="AC28" s="8"/>
      <c r="AD28" s="9"/>
      <c r="AE28" s="27">
        <v>4</v>
      </c>
      <c r="AF28" s="8"/>
      <c r="AG28" s="8"/>
      <c r="AH28" s="8"/>
      <c r="AI28" s="8"/>
      <c r="AJ28" s="8"/>
      <c r="AK28" s="9"/>
      <c r="AL28" s="27">
        <v>5</v>
      </c>
      <c r="AM28" s="8"/>
      <c r="AN28" s="8"/>
      <c r="AO28" s="8"/>
      <c r="AP28" s="8"/>
      <c r="AQ28" s="8"/>
      <c r="AR28" s="8"/>
      <c r="AS28" s="9"/>
      <c r="AT28" s="27">
        <v>6</v>
      </c>
      <c r="AU28" s="8"/>
      <c r="AV28" s="8"/>
      <c r="AW28" s="8"/>
      <c r="AX28" s="8"/>
      <c r="AY28" s="8"/>
      <c r="AZ28" s="8"/>
      <c r="BA28" s="9"/>
    </row>
    <row r="29" ht="12.75" customHeight="1" spans="1:53">
      <c r="A29" s="16"/>
      <c r="B29" s="8"/>
      <c r="C29" s="9"/>
      <c r="D29" s="17" t="s">
        <v>83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36"/>
      <c r="AA29" s="37"/>
      <c r="AB29" s="38"/>
      <c r="AC29" s="38"/>
      <c r="AD29" s="39"/>
      <c r="AE29" s="40">
        <f>КС2!AD30</f>
        <v>90666.6666666667</v>
      </c>
      <c r="AF29" s="41"/>
      <c r="AG29" s="41"/>
      <c r="AH29" s="41"/>
      <c r="AI29" s="41"/>
      <c r="AJ29" s="41"/>
      <c r="AK29" s="54"/>
      <c r="AL29" s="40">
        <f>AE29</f>
        <v>90666.6666666667</v>
      </c>
      <c r="AM29" s="41"/>
      <c r="AN29" s="41"/>
      <c r="AO29" s="41"/>
      <c r="AP29" s="41"/>
      <c r="AQ29" s="41"/>
      <c r="AR29" s="41"/>
      <c r="AS29" s="54"/>
      <c r="AT29" s="67">
        <f>AL29</f>
        <v>90666.6666666667</v>
      </c>
      <c r="AU29" s="41"/>
      <c r="AV29" s="41"/>
      <c r="AW29" s="41"/>
      <c r="AX29" s="41"/>
      <c r="AY29" s="41"/>
      <c r="AZ29" s="41"/>
      <c r="BA29" s="77"/>
    </row>
    <row r="30" ht="12.75" customHeight="1" spans="1:53">
      <c r="A30" s="18"/>
      <c r="C30" s="19"/>
      <c r="D30" s="18"/>
      <c r="Z30" s="42"/>
      <c r="AA30" s="43"/>
      <c r="AB30" s="3"/>
      <c r="AC30" s="3"/>
      <c r="AD30" s="12"/>
      <c r="AE30" s="44"/>
      <c r="AF30" s="45"/>
      <c r="AG30" s="45"/>
      <c r="AH30" s="45"/>
      <c r="AI30" s="45"/>
      <c r="AJ30" s="45"/>
      <c r="AK30" s="55"/>
      <c r="AL30" s="44"/>
      <c r="AM30" s="45"/>
      <c r="AN30" s="45"/>
      <c r="AO30" s="45"/>
      <c r="AP30" s="45"/>
      <c r="AQ30" s="45"/>
      <c r="AR30" s="45"/>
      <c r="AS30" s="55"/>
      <c r="AT30" s="44"/>
      <c r="AU30" s="45"/>
      <c r="AV30" s="45"/>
      <c r="AW30" s="45"/>
      <c r="AX30" s="45"/>
      <c r="AY30" s="45"/>
      <c r="AZ30" s="45"/>
      <c r="BA30" s="78"/>
    </row>
    <row r="31" ht="12.75" customHeight="1" spans="1:53">
      <c r="A31" s="11"/>
      <c r="B31" s="3"/>
      <c r="C31" s="12"/>
      <c r="D31" s="1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46"/>
      <c r="AA31" s="47"/>
      <c r="AB31" s="14"/>
      <c r="AC31" s="14"/>
      <c r="AD31" s="15"/>
      <c r="AE31" s="48"/>
      <c r="AF31" s="14"/>
      <c r="AG31" s="14"/>
      <c r="AH31" s="14"/>
      <c r="AI31" s="14"/>
      <c r="AJ31" s="14"/>
      <c r="AK31" s="15"/>
      <c r="AL31" s="48"/>
      <c r="AM31" s="14"/>
      <c r="AN31" s="14"/>
      <c r="AO31" s="14"/>
      <c r="AP31" s="14"/>
      <c r="AQ31" s="14"/>
      <c r="AR31" s="14"/>
      <c r="AS31" s="15"/>
      <c r="AT31" s="68"/>
      <c r="AU31" s="14"/>
      <c r="AV31" s="14"/>
      <c r="AW31" s="14"/>
      <c r="AX31" s="14"/>
      <c r="AY31" s="14"/>
      <c r="AZ31" s="14"/>
      <c r="BA31" s="61"/>
    </row>
    <row r="32" ht="12.75" customHeight="1" spans="1:5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69" t="s">
        <v>45</v>
      </c>
      <c r="AT32" s="70">
        <f>AT29</f>
        <v>90666.6666666667</v>
      </c>
      <c r="AU32" s="45"/>
      <c r="AV32" s="45"/>
      <c r="AW32" s="45"/>
      <c r="AX32" s="45"/>
      <c r="AY32" s="45"/>
      <c r="AZ32" s="45"/>
      <c r="BA32" s="55"/>
    </row>
    <row r="33" ht="12.75" customHeight="1" spans="1:5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69" t="s">
        <v>84</v>
      </c>
      <c r="AT33" s="71">
        <f>AT34-AT32</f>
        <v>18133.3333333333</v>
      </c>
      <c r="AU33" s="72"/>
      <c r="AV33" s="72"/>
      <c r="AW33" s="72"/>
      <c r="AX33" s="72"/>
      <c r="AY33" s="72"/>
      <c r="AZ33" s="72"/>
      <c r="BA33" s="79"/>
    </row>
    <row r="34" ht="12.75" customHeight="1" spans="1:5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73" t="s">
        <v>85</v>
      </c>
      <c r="AT34" s="71">
        <f>AT32*1.2</f>
        <v>108800</v>
      </c>
      <c r="AU34" s="72"/>
      <c r="AV34" s="72"/>
      <c r="AW34" s="72"/>
      <c r="AX34" s="72"/>
      <c r="AY34" s="72"/>
      <c r="AZ34" s="72"/>
      <c r="BA34" s="79"/>
    </row>
    <row r="35" ht="12.75" customHeight="1" spans="1:5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3"/>
      <c r="N35" s="24" t="str">
        <f>КС2!E36</f>
        <v> Генеральный  директор ООО «СБрпмори»</v>
      </c>
      <c r="O35" s="24"/>
      <c r="P35" s="24"/>
      <c r="Q35" s="24"/>
      <c r="R35" s="24"/>
      <c r="S35" s="24"/>
      <c r="T35" s="24"/>
      <c r="U35" s="24"/>
      <c r="V35" s="24"/>
      <c r="W35" s="24"/>
      <c r="X35" s="23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2.75" customHeight="1" spans="1:53">
      <c r="A36" s="1" t="s">
        <v>86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3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3"/>
      <c r="Y36" s="2"/>
      <c r="Z36" s="3"/>
      <c r="AA36" s="3"/>
      <c r="AB36" s="3"/>
      <c r="AC36" s="3"/>
      <c r="AD36" s="3"/>
      <c r="AE36" s="3"/>
      <c r="AF36" s="3"/>
      <c r="AG36" s="3"/>
      <c r="AH36" s="3"/>
      <c r="AI36" s="1"/>
      <c r="AJ36" s="2" t="str">
        <f>КС2!U36</f>
        <v>Д.Н.Голубев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9.75" customHeight="1" spans="1:5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5" t="s">
        <v>87</v>
      </c>
      <c r="O37" s="8"/>
      <c r="P37" s="8"/>
      <c r="Q37" s="8"/>
      <c r="R37" s="8"/>
      <c r="S37" s="8"/>
      <c r="T37" s="8"/>
      <c r="U37" s="8"/>
      <c r="V37" s="8"/>
      <c r="W37" s="8"/>
      <c r="X37" s="30"/>
      <c r="Y37" s="25" t="s">
        <v>50</v>
      </c>
      <c r="Z37" s="8"/>
      <c r="AA37" s="8"/>
      <c r="AB37" s="8"/>
      <c r="AC37" s="8"/>
      <c r="AD37" s="8"/>
      <c r="AE37" s="8"/>
      <c r="AF37" s="8"/>
      <c r="AG37" s="8"/>
      <c r="AH37" s="8"/>
      <c r="AI37" s="30"/>
      <c r="AJ37" s="25" t="s">
        <v>88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</row>
    <row r="38" ht="12.75" customHeight="1" spans="1:5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2.75" customHeight="1" spans="1:53">
      <c r="A39" s="1" t="s">
        <v>52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8.75" customHeight="1" spans="1:5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2.75" customHeight="1" spans="1:5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24" t="str">
        <f>КС2!E32</f>
        <v>Генеральный директор ООО «Стройсервис»</v>
      </c>
      <c r="O41" s="24"/>
      <c r="P41" s="24"/>
      <c r="Q41" s="24"/>
      <c r="R41" s="24"/>
      <c r="S41" s="24"/>
      <c r="T41" s="24"/>
      <c r="U41" s="24"/>
      <c r="V41" s="24"/>
      <c r="W41" s="24"/>
      <c r="X41" s="1"/>
      <c r="Y41" s="31"/>
      <c r="Z41" s="49"/>
      <c r="AA41" s="49"/>
      <c r="AB41" s="49"/>
      <c r="AC41" s="49"/>
      <c r="AD41" s="49"/>
      <c r="AE41" s="49"/>
      <c r="AF41" s="49"/>
      <c r="AG41" s="49"/>
      <c r="AH41" s="49"/>
      <c r="AI41" s="1"/>
      <c r="AJ41" s="31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</row>
    <row r="42" ht="12.75" customHeight="1" spans="1:53">
      <c r="A42" s="1" t="s">
        <v>65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"/>
      <c r="Y42" s="2"/>
      <c r="Z42" s="3"/>
      <c r="AA42" s="3"/>
      <c r="AB42" s="3"/>
      <c r="AC42" s="3"/>
      <c r="AD42" s="3"/>
      <c r="AE42" s="3"/>
      <c r="AF42" s="3"/>
      <c r="AG42" s="3"/>
      <c r="AH42" s="3"/>
      <c r="AI42" s="1"/>
      <c r="AJ42" s="2" t="str">
        <f>КС2!U32</f>
        <v>А.Н. Савельев </v>
      </c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9.75" customHeight="1" spans="1:5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25" t="s">
        <v>87</v>
      </c>
      <c r="O43" s="8"/>
      <c r="P43" s="8"/>
      <c r="Q43" s="8"/>
      <c r="R43" s="8"/>
      <c r="S43" s="8"/>
      <c r="T43" s="8"/>
      <c r="U43" s="8"/>
      <c r="V43" s="8"/>
      <c r="W43" s="8"/>
      <c r="X43" s="31"/>
      <c r="Y43" s="25" t="s">
        <v>50</v>
      </c>
      <c r="Z43" s="8"/>
      <c r="AA43" s="8"/>
      <c r="AB43" s="8"/>
      <c r="AC43" s="8"/>
      <c r="AD43" s="8"/>
      <c r="AE43" s="8"/>
      <c r="AF43" s="8"/>
      <c r="AG43" s="8"/>
      <c r="AH43" s="8"/>
      <c r="AI43" s="30"/>
      <c r="AJ43" s="25" t="s">
        <v>88</v>
      </c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</row>
    <row r="44" ht="23.25" customHeight="1" spans="1:53">
      <c r="A44" s="1" t="s">
        <v>52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2.75" customHeight="1" spans="1:5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2.75" customHeight="1" spans="1:5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2.75" customHeight="1" spans="1:5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2.75" customHeight="1" spans="1:5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2.75" customHeight="1" spans="1:5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2.75" customHeight="1" spans="1:5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2.75" customHeight="1" spans="1:5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2.75" customHeight="1" spans="1:5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2.75" customHeight="1" spans="1: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2.75" customHeight="1" spans="1:5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2.75" customHeight="1" spans="1:5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2.75" customHeight="1" spans="1:5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2.75" customHeight="1" spans="1:5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2.75" customHeight="1" spans="1:5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2.75" customHeight="1" spans="1:5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2.75" customHeight="1" spans="1:5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2.75" customHeight="1" spans="1:5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2.75" customHeight="1" spans="1:5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2.75" customHeight="1" spans="1:5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2.75" customHeight="1" spans="1:5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2.75" customHeight="1" spans="1:5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2.75" customHeight="1" spans="1:5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2.75" customHeight="1" spans="1:5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2.75" customHeight="1" spans="1:5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2.75" customHeight="1" spans="1:5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2.75" customHeight="1" spans="1:5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2.75" customHeight="1" spans="1:5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2.75" customHeight="1" spans="1:5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2.75" customHeight="1" spans="1:5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2.75" customHeight="1" spans="1:5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2.75" customHeight="1" spans="1:5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2.75" customHeight="1" spans="1:5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2.75" customHeight="1" spans="1:5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2.75" customHeight="1" spans="1:5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2.75" customHeight="1" spans="1:5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2.75" customHeight="1" spans="1:5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2.75" customHeight="1" spans="1:5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2.75" customHeight="1" spans="1:5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2.75" customHeight="1" spans="1:5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2.75" customHeight="1" spans="1:5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2.75" customHeight="1" spans="1:5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2.75" customHeight="1" spans="1:5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2.75" customHeight="1" spans="1:5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ht="12.75" customHeight="1" spans="1:5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ht="12.75" customHeight="1" spans="1:5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2.75" customHeight="1" spans="1:5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2.75" customHeight="1" spans="1:5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2.75" customHeight="1" spans="1:5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2.75" customHeight="1" spans="1:5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2.75" customHeight="1" spans="1:5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2.75" customHeight="1" spans="1:5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2.75" customHeight="1" spans="1:5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2.75" customHeight="1" spans="1:5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2.75" customHeight="1" spans="1:5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2.75" customHeight="1" spans="1:5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2.75" customHeight="1" spans="1:5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2.75" customHeight="1" spans="1:5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</sheetData>
  <mergeCells count="69">
    <mergeCell ref="AP4:BA4"/>
    <mergeCell ref="AG5:AO5"/>
    <mergeCell ref="AP5:BA5"/>
    <mergeCell ref="F7:AJ7"/>
    <mergeCell ref="M9:AJ9"/>
    <mergeCell ref="N11:AJ11"/>
    <mergeCell ref="E13:AJ13"/>
    <mergeCell ref="E14:AJ14"/>
    <mergeCell ref="AK17:AO17"/>
    <mergeCell ref="AP17:BA17"/>
    <mergeCell ref="AK18:AO18"/>
    <mergeCell ref="AP18:AS18"/>
    <mergeCell ref="AT18:AW18"/>
    <mergeCell ref="AX18:BA18"/>
    <mergeCell ref="AP19:BA19"/>
    <mergeCell ref="AR21:BA21"/>
    <mergeCell ref="AR22:AV22"/>
    <mergeCell ref="AW22:BA22"/>
    <mergeCell ref="R23:W23"/>
    <mergeCell ref="X23:AF23"/>
    <mergeCell ref="AG23:AP23"/>
    <mergeCell ref="AR23:AV23"/>
    <mergeCell ref="AW23:BA23"/>
    <mergeCell ref="AE26:BA26"/>
    <mergeCell ref="AE27:AK27"/>
    <mergeCell ref="AL27:AS27"/>
    <mergeCell ref="AT27:BA27"/>
    <mergeCell ref="A28:C28"/>
    <mergeCell ref="D28:Z28"/>
    <mergeCell ref="AA28:AD28"/>
    <mergeCell ref="AE28:AK28"/>
    <mergeCell ref="AL28:AS28"/>
    <mergeCell ref="AT28:BA28"/>
    <mergeCell ref="AA31:AD31"/>
    <mergeCell ref="AE31:AK31"/>
    <mergeCell ref="AL31:AS31"/>
    <mergeCell ref="AT31:BA31"/>
    <mergeCell ref="AT32:BA32"/>
    <mergeCell ref="AT33:BA33"/>
    <mergeCell ref="AT34:BA34"/>
    <mergeCell ref="Y36:AH36"/>
    <mergeCell ref="AJ36:BA36"/>
    <mergeCell ref="N37:W37"/>
    <mergeCell ref="Y37:AH37"/>
    <mergeCell ref="AJ37:BA37"/>
    <mergeCell ref="Y42:AH42"/>
    <mergeCell ref="AJ42:BA42"/>
    <mergeCell ref="N43:W43"/>
    <mergeCell ref="Y43:AH43"/>
    <mergeCell ref="AJ43:BA43"/>
    <mergeCell ref="AL29:AS30"/>
    <mergeCell ref="AT29:BA30"/>
    <mergeCell ref="D29:Z31"/>
    <mergeCell ref="AG21:AP22"/>
    <mergeCell ref="X21:AF22"/>
    <mergeCell ref="AE29:AK30"/>
    <mergeCell ref="AA29:AD30"/>
    <mergeCell ref="D26:Z27"/>
    <mergeCell ref="AA26:AD27"/>
    <mergeCell ref="A26:C27"/>
    <mergeCell ref="A29:C31"/>
    <mergeCell ref="AP12:BA14"/>
    <mergeCell ref="AP10:BA11"/>
    <mergeCell ref="AC15:AO16"/>
    <mergeCell ref="AP15:BA16"/>
    <mergeCell ref="AP8:BA9"/>
    <mergeCell ref="AP6:BA7"/>
    <mergeCell ref="N41:W42"/>
    <mergeCell ref="N35:W36"/>
  </mergeCells>
  <hyperlinks>
    <hyperlink ref="AG1" r:id="rId1" display="Унифицированная форма № КС - 3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КС2</vt:lpstr>
      <vt:lpstr>КС3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Акт о приемке выполненных работ</dc:title>
  <dc:creator>Oksana Saveleva</dc:creator>
  <cp:lastModifiedBy>Pekarnya</cp:lastModifiedBy>
  <dcterms:created xsi:type="dcterms:W3CDTF">2008-08-24T16:34:00Z</dcterms:created>
  <cp:lastPrinted>2011-11-24T13:34:00Z</cp:lastPrinted>
  <dcterms:modified xsi:type="dcterms:W3CDTF">2024-12-01T23:52:46Z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FC99DA5D2ABF4156B93E8C175F7E9662_13</vt:lpwstr>
  </property>
  <property fmtid="{D5CDD505-2E9C-101B-9397-08002B2CF9AE}" pid="3" name="KSOProductBuildVer">
    <vt:lpwstr>1049-12.2.0.18911</vt:lpwstr>
  </property>
</Properties>
</file>