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D569366-8EE2-43B0-8BB0-6DEA0202C4ED}" xr6:coauthVersionLast="47" xr6:coauthVersionMax="47" xr10:uidLastSave="{00000000-0000-0000-0000-000000000000}"/>
  <bookViews>
    <workbookView xWindow="-108" yWindow="-108" windowWidth="23256" windowHeight="12456" firstSheet="4" activeTab="12" xr2:uid="{34FE7CD2-94BD-4723-8034-7EF6BFDB96E3}"/>
  </bookViews>
  <sheets>
    <sheet name="Sheet1" sheetId="1" r:id="rId1"/>
    <sheet name="Function1" sheetId="2" r:id="rId2"/>
    <sheet name="Function2" sheetId="3" r:id="rId3"/>
    <sheet name="Function3" sheetId="4" r:id="rId4"/>
    <sheet name="Function4" sheetId="5" r:id="rId5"/>
    <sheet name="Function5" sheetId="7" r:id="rId6"/>
    <sheet name="Function6" sheetId="8" r:id="rId7"/>
    <sheet name="Function7" sheetId="9" r:id="rId8"/>
    <sheet name="Function8" sheetId="10" r:id="rId9"/>
    <sheet name="Function9" sheetId="11" r:id="rId10"/>
    <sheet name="Function10" sheetId="12" r:id="rId11"/>
    <sheet name="Function11" sheetId="13" r:id="rId12"/>
    <sheet name="Function12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4" l="1"/>
  <c r="L4" i="14" s="1"/>
  <c r="N7" i="14"/>
  <c r="M7" i="14"/>
  <c r="L7" i="14"/>
  <c r="C7" i="14"/>
  <c r="A7" i="14"/>
  <c r="O7" i="13"/>
  <c r="L4" i="13" s="1"/>
  <c r="N7" i="13"/>
  <c r="M7" i="13"/>
  <c r="L7" i="13"/>
  <c r="C7" i="13"/>
  <c r="A7" i="13"/>
  <c r="O7" i="12"/>
  <c r="L4" i="12" s="1"/>
  <c r="N7" i="12"/>
  <c r="M7" i="12"/>
  <c r="L7" i="12"/>
  <c r="C7" i="12"/>
  <c r="A7" i="12"/>
  <c r="O7" i="11"/>
  <c r="N7" i="11"/>
  <c r="M7" i="11"/>
  <c r="L7" i="11"/>
  <c r="C7" i="11"/>
  <c r="F7" i="11" s="1"/>
  <c r="A7" i="11"/>
  <c r="L4" i="11"/>
  <c r="O7" i="10"/>
  <c r="L4" i="10" s="1"/>
  <c r="N7" i="10"/>
  <c r="M7" i="10"/>
  <c r="L7" i="10"/>
  <c r="C7" i="10"/>
  <c r="A7" i="10"/>
  <c r="F7" i="10" s="1"/>
  <c r="O7" i="9"/>
  <c r="N7" i="9"/>
  <c r="M7" i="9"/>
  <c r="L7" i="9"/>
  <c r="C7" i="9"/>
  <c r="A7" i="9"/>
  <c r="F7" i="9" s="1"/>
  <c r="L4" i="9"/>
  <c r="O7" i="8"/>
  <c r="L4" i="8" s="1"/>
  <c r="N7" i="8"/>
  <c r="M7" i="8"/>
  <c r="L7" i="8"/>
  <c r="C7" i="8"/>
  <c r="A7" i="8"/>
  <c r="O7" i="7"/>
  <c r="L4" i="7" s="1"/>
  <c r="N7" i="7"/>
  <c r="M7" i="7"/>
  <c r="L7" i="7"/>
  <c r="C7" i="7"/>
  <c r="A7" i="7"/>
  <c r="F7" i="7" s="1"/>
  <c r="O7" i="5"/>
  <c r="L4" i="5" s="1"/>
  <c r="O7" i="4"/>
  <c r="L4" i="4" s="1"/>
  <c r="O7" i="3"/>
  <c r="L4" i="3" s="1"/>
  <c r="F7" i="3"/>
  <c r="N7" i="5"/>
  <c r="M7" i="5"/>
  <c r="L7" i="5"/>
  <c r="C7" i="5"/>
  <c r="A7" i="5"/>
  <c r="N7" i="4"/>
  <c r="M7" i="4"/>
  <c r="L7" i="4"/>
  <c r="C7" i="4"/>
  <c r="A7" i="4"/>
  <c r="N7" i="3"/>
  <c r="M7" i="3"/>
  <c r="L7" i="3"/>
  <c r="C7" i="3"/>
  <c r="A7" i="3"/>
  <c r="O7" i="2"/>
  <c r="L4" i="2" s="1"/>
  <c r="N7" i="2"/>
  <c r="M7" i="2"/>
  <c r="L7" i="2"/>
  <c r="C7" i="2"/>
  <c r="A7" i="2"/>
  <c r="C2" i="2"/>
  <c r="F7" i="14" l="1"/>
  <c r="F7" i="13"/>
  <c r="F7" i="12"/>
  <c r="F7" i="8"/>
  <c r="F7" i="5"/>
  <c r="F7" i="4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2CC4BAF8-4255-469C-8E6F-C0AD89EDA995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6F165C21-62EB-4147-BE82-F79EAD23E524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C4FC8095-C2D9-4F2E-B9A6-181D6A472265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FA6D6375-F3DE-49F5-AEEC-9BCDE92F28A6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20EF1CD3-D987-400D-BACB-1DD6E37FBA8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DB2D131-6A13-4AE0-AEF0-31EEF2B51B61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42CC644-0C59-43DC-B065-0D23AE73794F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65ECD8E9-8C15-48B6-8783-001474E6FC57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FB906F80-9114-4B81-9780-04F72300B602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5514BEB4-911F-484C-AFE2-9E3B9F7B7AF9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327855C7-BC8A-4284-A6A1-0877BAC0599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9EA16BE7-5145-4E69-8514-10EB4E56111C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A269D2AC-6C5D-49D1-9FDF-B59070C36BF9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B1EF9D26-716C-4011-8D68-5CD0446F5BDC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A41929BB-7D4E-429A-B8BB-667C511D4AB5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C4D8813E-F92E-4358-8FBB-E6A03C3FB806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6197DD62-A285-4F0F-9D62-66E0334D73E1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3535B25C-4B42-4658-AB16-F33BD7AB61FB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A8F6C584-6D20-4F9E-B945-FD2E73808E1B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C0858949-E629-4608-9051-923706628455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8EAC1E98-A8DE-4FF3-8464-318ADFDD8FA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92EFA83B-1021-490D-A9FD-73F117BC1C8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15528C0F-1EB4-4070-83AC-78B9F40BB43E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69FDC635-F366-4920-8742-249802FE1E24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<sst xmlns="http://schemas.openxmlformats.org/spreadsheetml/2006/main" count="1002" uniqueCount="188">
  <si>
    <t>UNIT TEST CASE LIST</t>
  </si>
  <si>
    <t>&lt;List enviroment requires in this system
1. Server
2. Database
3. Web Browser
...
&gt;</t>
  </si>
  <si>
    <t xml:space="preserve"> Function Code(Optional)</t>
  </si>
  <si>
    <t>Sheet Name</t>
  </si>
  <si>
    <t>Description</t>
  </si>
  <si>
    <t>Pre-Condition</t>
  </si>
  <si>
    <t>Function1</t>
  </si>
  <si>
    <t>Function2</t>
  </si>
  <si>
    <t>Function3</t>
  </si>
  <si>
    <t>Lab 1</t>
  </si>
  <si>
    <t>First Test</t>
  </si>
  <si>
    <t>Test Classification of student performance</t>
  </si>
  <si>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</si>
  <si>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</si>
  <si>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</si>
  <si>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</si>
  <si>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</si>
  <si>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</si>
  <si>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</si>
  <si>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</si>
  <si>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</si>
  <si>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</si>
  <si>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</si>
  <si>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</si>
  <si>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</si>
  <si>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</si>
  <si>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</si>
  <si>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</si>
  <si>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</si>
  <si>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</si>
  <si>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</si>
  <si>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</si>
  <si>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</si>
  <si>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</si>
  <si>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</si>
  <si>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</si>
  <si>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</si>
  <si>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</si>
  <si>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</si>
  <si>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</si>
  <si>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</si>
  <si>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</si>
  <si>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</si>
  <si>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O</t>
  </si>
  <si>
    <t>Confirm</t>
  </si>
  <si>
    <t>Return</t>
  </si>
  <si>
    <t>Exception</t>
  </si>
  <si>
    <t>Log message</t>
  </si>
  <si>
    <t>"success"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</si>
  <si>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</si>
  <si>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</si>
  <si>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</si>
  <si>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</si>
  <si>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</si>
  <si>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</si>
  <si>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</si>
  <si>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</si>
  <si>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</si>
  <si>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Mr Trung</t>
  </si>
  <si>
    <t>Nguyễn Thị Khánh Vi</t>
  </si>
  <si>
    <t>Học sinh xuất sắc</t>
  </si>
  <si>
    <t xml:space="preserve"> </t>
  </si>
  <si>
    <t>void testLoaiHSXS()</t>
  </si>
  <si>
    <t>Học sinh giỏi</t>
  </si>
  <si>
    <t>void testLoaiHSG()</t>
  </si>
  <si>
    <t>void testLoaiHSK()</t>
  </si>
  <si>
    <t xml:space="preserve"> void testLoaiHSTB()</t>
  </si>
  <si>
    <t>void testLoaiHSyeu()</t>
  </si>
  <si>
    <t>Học sinh khá</t>
  </si>
  <si>
    <t>Học sinh trung bình</t>
  </si>
  <si>
    <t>Học sinh yếu</t>
  </si>
  <si>
    <t>Factoriral</t>
  </si>
  <si>
    <t>void testGetFactorialGivenRightArgumentReturnsWell()</t>
  </si>
  <si>
    <t>void testGetFactorialGivenWrong()</t>
  </si>
  <si>
    <t>n must be non-negative</t>
  </si>
  <si>
    <t>n must be less than or equal to 20</t>
  </si>
  <si>
    <t>BubbleSort</t>
  </si>
  <si>
    <t>Function4</t>
  </si>
  <si>
    <t>Factorial</t>
  </si>
  <si>
    <t>void testBubbleSort()</t>
  </si>
  <si>
    <t>2, 6, 3, 8, 4, 9, 1, 7</t>
  </si>
  <si>
    <t>1, 2, 3, 4, 6, 7, 8, 9</t>
  </si>
  <si>
    <t>2, 6, 3, 8, 4, 9, 1</t>
  </si>
  <si>
    <t>1, 2, 3, 4, 6, 8, 9</t>
  </si>
  <si>
    <t>void testBubbleSortTrong()</t>
  </si>
  <si>
    <t>{}</t>
  </si>
  <si>
    <t>void testSingleElementArray()</t>
  </si>
  <si>
    <t>void testSortedArray()</t>
  </si>
  <si>
    <t>1, 2, 3, 4, 5, 6, 7, 8, 9</t>
  </si>
  <si>
    <t>void testReverseSortedArray()</t>
  </si>
  <si>
    <t>5, 4, 3, 2, 1</t>
  </si>
  <si>
    <t>1, 2, 3, 4, 5</t>
  </si>
  <si>
    <t>void testArrayWithNegativeElements()</t>
  </si>
  <si>
    <t>-3, 2, -4, 1, 0, -2</t>
  </si>
  <si>
    <t>{-4, -3, -2, 0, 1, 2}</t>
  </si>
  <si>
    <t xml:space="preserve"> void testArrayWithDuplicates()</t>
  </si>
  <si>
    <t>3, 2, 4, 1, 3, 2</t>
  </si>
  <si>
    <t>1, 2, 2, 3, 3, 4</t>
  </si>
  <si>
    <t>InsertionSort</t>
  </si>
  <si>
    <t>Bubble sort</t>
  </si>
  <si>
    <t>UTCID007</t>
  </si>
  <si>
    <t>UTCID008</t>
  </si>
  <si>
    <t>void testInsertionSort()</t>
  </si>
  <si>
    <t>5, 2, 4, 6, 1, 3</t>
  </si>
  <si>
    <t>1, 2, 3, 4, 5, 6</t>
  </si>
  <si>
    <t>void testEmptyArray()</t>
  </si>
  <si>
    <t>void testInsertionSortSingleElement()</t>
  </si>
  <si>
    <t>void testInsertionSortAlreadySortedArray()</t>
  </si>
  <si>
    <t>void testInsertionSortWithReverseSortedArray()</t>
  </si>
  <si>
    <t>6, 5, 4, 3, 2, 1</t>
  </si>
  <si>
    <t xml:space="preserve">void testInsertionSortWithDuplicateElements() </t>
  </si>
  <si>
    <t>3, 1, 4, 2, 2, 1, 3</t>
  </si>
  <si>
    <t>1, 1, 2, 2, 3, 3, 4</t>
  </si>
  <si>
    <t>Function5</t>
  </si>
  <si>
    <t>void testConvertDecimalToBinary()</t>
  </si>
  <si>
    <t>void testDecimalToBinary()</t>
  </si>
  <si>
    <t>void testBinaryToOctal()</t>
  </si>
  <si>
    <t>void testBinaryToDecimalBase()</t>
  </si>
  <si>
    <t>void testBinaryToHexadecimal()</t>
  </si>
  <si>
    <t>C</t>
  </si>
  <si>
    <t>void testDecimalToHexadecimal()</t>
  </si>
  <si>
    <t>D</t>
  </si>
  <si>
    <t>FF</t>
  </si>
  <si>
    <t>void testDecimalToOctal()</t>
  </si>
  <si>
    <t>void testHexadecimalToDecimal()</t>
  </si>
  <si>
    <t>void testHexadecimalToOctal()</t>
  </si>
  <si>
    <t>E</t>
  </si>
  <si>
    <t>void testHexadecimalToBinary()</t>
  </si>
  <si>
    <t>Change base</t>
  </si>
  <si>
    <t>Function6</t>
  </si>
  <si>
    <t>ChangePassWord</t>
  </si>
  <si>
    <t>Changebase</t>
  </si>
  <si>
    <t>void testChangePassWordCorrect()</t>
  </si>
  <si>
    <t>uername :"user1", old pass "123", new pass"456", confirm pass "456"</t>
  </si>
  <si>
    <t xml:space="preserve"> void testUserNotExist()</t>
  </si>
  <si>
    <t>uername :"user3", old pass "123", new pass"456", confirm pass "456"</t>
  </si>
  <si>
    <t>void testUserCorrect()</t>
  </si>
  <si>
    <t>void testIncorrectOldPassword()</t>
  </si>
  <si>
    <t>uername :"user1", old pass "WRONG", new pass"456", confirm pass "456"</t>
  </si>
  <si>
    <t>void testMismatchedNewPasswords()</t>
  </si>
  <si>
    <t>uername :"user1", old pass "123", new pass"456", confirm pass "4567"</t>
  </si>
  <si>
    <t>Function7</t>
  </si>
  <si>
    <t>GCD</t>
  </si>
  <si>
    <t>void testGCD()</t>
  </si>
  <si>
    <t>a=6, b=8</t>
  </si>
  <si>
    <t>void testGCDnegative()</t>
  </si>
  <si>
    <t>a= -6, b=8</t>
  </si>
  <si>
    <t>a= -6, b= -8</t>
  </si>
  <si>
    <t>void testGCDWith0()</t>
  </si>
  <si>
    <t>a= 0, b=0</t>
  </si>
  <si>
    <t>a= 0, b=6</t>
  </si>
  <si>
    <t>Function8</t>
  </si>
  <si>
    <t>LCM</t>
  </si>
  <si>
    <t>void testLCM()</t>
  </si>
  <si>
    <t>a= 0, b=20</t>
  </si>
  <si>
    <t>a= 20, b=20</t>
  </si>
  <si>
    <t>Function9</t>
  </si>
  <si>
    <t>Matrix</t>
  </si>
  <si>
    <t>void testGenerateEmptyMatrix()</t>
  </si>
  <si>
    <t>row=0, col=0, minvalue=1, maxvalue= 10</t>
  </si>
  <si>
    <t>Function10</t>
  </si>
  <si>
    <t>Sum</t>
  </si>
  <si>
    <t>void testSum()</t>
  </si>
  <si>
    <t>void testSumWithNegative()</t>
  </si>
  <si>
    <t>1, 2, 3, 4, -5</t>
  </si>
  <si>
    <t>{-1, -2, -3, -4, -5}</t>
  </si>
  <si>
    <t>void testSumWithSignleNumber()</t>
  </si>
  <si>
    <t>void testSumWithEmpty()</t>
  </si>
  <si>
    <t>void testSumWithLargeNumber()</t>
  </si>
  <si>
    <t>{9999,9999}</t>
  </si>
  <si>
    <t>void testSumWithLargeNumberNegative()</t>
  </si>
  <si>
    <t>{-9999,-9999}</t>
  </si>
  <si>
    <t>PrimeNumber</t>
  </si>
  <si>
    <t>Function11</t>
  </si>
  <si>
    <t>void testPrimeNumber()</t>
  </si>
  <si>
    <t>void testPrimeNumberWrong()</t>
  </si>
  <si>
    <t>void testPrimeNegative()</t>
  </si>
  <si>
    <t>void testLargePrime()</t>
  </si>
  <si>
    <t>void testLargeNonPrime()</t>
  </si>
  <si>
    <t>PerfectNumber</t>
  </si>
  <si>
    <t>Function12</t>
  </si>
  <si>
    <t>void testPerfectNumber()</t>
  </si>
  <si>
    <t>void testNonPerfectNumber()</t>
  </si>
  <si>
    <t>void testPerfectNumberNegative()</t>
  </si>
  <si>
    <t>void testLargeNonPerfectNumber()</t>
  </si>
  <si>
    <t>void testPerfectNumberWith0()</t>
  </si>
  <si>
    <t>void testPerfectNumberWithPrime()</t>
  </si>
  <si>
    <t>Input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</si>
</sst>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i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151">
    <xf numFmtId="0" fontId="0" fillId="0" borderId="0" xfId="0"/>
    <xf numFmtId="0" fontId="3" fillId="2" borderId="0" xfId="2" applyFont="1" applyFill="1" applyAlignment="1">
      <alignment horizontal="left" wrapText="1"/>
    </xf>
    <xf numFmtId="0" fontId="3" fillId="2" borderId="0" xfId="2" applyFont="1" applyFill="1" applyAlignment="1">
      <alignment horizontal="left"/>
    </xf>
    <xf numFmtId="0" fontId="3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 applyAlignment="1">
      <alignment horizontal="left"/>
    </xf>
    <xf numFmtId="0" fontId="7" fillId="2" borderId="1" xfId="2" applyFont="1" applyFill="1" applyBorder="1" applyAlignment="1">
      <alignment horizontal="left"/>
    </xf>
    <xf numFmtId="0" fontId="7" fillId="2" borderId="2" xfId="2" applyFont="1" applyFill="1" applyBorder="1" applyAlignment="1">
      <alignment horizontal="left"/>
    </xf>
    <xf numFmtId="0" fontId="7" fillId="2" borderId="3" xfId="2" applyFont="1" applyFill="1" applyBorder="1" applyAlignment="1">
      <alignment horizontal="left"/>
    </xf>
    <xf numFmtId="0" fontId="3" fillId="2" borderId="0" xfId="2" applyFont="1" applyFill="1" applyAlignment="1">
      <alignment wrapText="1"/>
    </xf>
    <xf numFmtId="0" fontId="3" fillId="2" borderId="0" xfId="2" applyFont="1" applyFill="1" applyAlignment="1">
      <alignment horizontal="left" vertical="center" wrapText="1"/>
    </xf>
    <xf numFmtId="0" fontId="3" fillId="2" borderId="0" xfId="2" applyFont="1" applyFill="1" applyAlignment="1">
      <alignment horizontal="left" vertical="center"/>
    </xf>
    <xf numFmtId="0" fontId="3" fillId="2" borderId="0" xfId="2" applyFont="1" applyFill="1" applyAlignment="1">
      <alignment vertical="center"/>
    </xf>
    <xf numFmtId="0" fontId="8" fillId="3" borderId="4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/>
    </xf>
    <xf numFmtId="49" fontId="3" fillId="2" borderId="7" xfId="2" applyNumberFormat="1" applyFont="1" applyFill="1" applyBorder="1" applyAlignment="1">
      <alignment horizontal="left" vertical="center" wrapText="1"/>
    </xf>
    <xf numFmtId="0" fontId="10" fillId="2" borderId="7" xfId="1" applyNumberFormat="1" applyFont="1" applyFill="1" applyBorder="1" applyAlignment="1" applyProtection="1">
      <alignment horizontal="left" vertical="center"/>
    </xf>
    <xf numFmtId="0" fontId="3" fillId="2" borderId="8" xfId="2" applyFont="1" applyFill="1" applyBorder="1" applyAlignment="1">
      <alignment horizontal="left" vertical="center"/>
    </xf>
    <xf numFmtId="0" fontId="3" fillId="2" borderId="7" xfId="2" applyFont="1" applyFill="1" applyBorder="1" applyAlignment="1">
      <alignment horizontal="left" vertical="center"/>
    </xf>
    <xf numFmtId="49" fontId="3" fillId="2" borderId="9" xfId="2" applyNumberFormat="1" applyFont="1" applyFill="1" applyBorder="1" applyAlignment="1">
      <alignment horizontal="left" vertical="center" wrapText="1"/>
    </xf>
    <xf numFmtId="0" fontId="3" fillId="2" borderId="9" xfId="2" applyFont="1" applyFill="1" applyBorder="1" applyAlignment="1">
      <alignment horizontal="left" vertical="center"/>
    </xf>
    <xf numFmtId="0" fontId="3" fillId="2" borderId="10" xfId="2" applyFont="1" applyFill="1" applyBorder="1" applyAlignment="1">
      <alignment horizontal="left" vertical="center"/>
    </xf>
    <xf numFmtId="0" fontId="11" fillId="0" borderId="11" xfId="2" applyFont="1" applyBorder="1"/>
    <xf numFmtId="0" fontId="12" fillId="0" borderId="11" xfId="2" applyFont="1" applyBorder="1" applyAlignment="1">
      <alignment horizontal="left"/>
    </xf>
    <xf numFmtId="0" fontId="11" fillId="0" borderId="0" xfId="2" applyFont="1"/>
    <xf numFmtId="0" fontId="11" fillId="0" borderId="0" xfId="2" applyFont="1" applyAlignment="1">
      <alignment horizontal="right"/>
    </xf>
    <xf numFmtId="0" fontId="13" fillId="2" borderId="21" xfId="3" applyFont="1" applyFill="1" applyBorder="1" applyAlignment="1">
      <alignment wrapText="1"/>
    </xf>
    <xf numFmtId="0" fontId="13" fillId="2" borderId="26" xfId="3" applyFont="1" applyFill="1" applyBorder="1" applyAlignment="1">
      <alignment wrapText="1"/>
    </xf>
    <xf numFmtId="0" fontId="13" fillId="2" borderId="2" xfId="3" applyFont="1" applyFill="1" applyBorder="1" applyAlignment="1">
      <alignment horizontal="left" wrapText="1"/>
    </xf>
    <xf numFmtId="0" fontId="11" fillId="2" borderId="38" xfId="2" applyFont="1" applyFill="1" applyBorder="1" applyAlignment="1">
      <alignment horizontal="center" vertical="center"/>
    </xf>
    <xf numFmtId="0" fontId="12" fillId="0" borderId="0" xfId="2" applyFont="1" applyAlignment="1">
      <alignment horizontal="left"/>
    </xf>
    <xf numFmtId="164" fontId="8" fillId="4" borderId="40" xfId="2" applyNumberFormat="1" applyFont="1" applyFill="1" applyBorder="1" applyAlignment="1">
      <alignment horizontal="center" vertical="center"/>
    </xf>
    <xf numFmtId="0" fontId="14" fillId="5" borderId="41" xfId="2" applyFont="1" applyFill="1" applyBorder="1" applyAlignment="1">
      <alignment horizontal="left"/>
    </xf>
    <xf numFmtId="0" fontId="15" fillId="5" borderId="41" xfId="2" applyFont="1" applyFill="1" applyBorder="1"/>
    <xf numFmtId="0" fontId="15" fillId="5" borderId="41" xfId="2" applyFont="1" applyFill="1" applyBorder="1" applyAlignment="1">
      <alignment horizontal="right"/>
    </xf>
    <xf numFmtId="0" fontId="14" fillId="5" borderId="41" xfId="2" applyFont="1" applyFill="1" applyBorder="1" applyAlignment="1">
      <alignment vertical="top" textRotation="180"/>
    </xf>
    <xf numFmtId="0" fontId="14" fillId="5" borderId="42" xfId="2" applyFont="1" applyFill="1" applyBorder="1" applyAlignment="1">
      <alignment vertical="top" textRotation="180"/>
    </xf>
    <xf numFmtId="0" fontId="14" fillId="5" borderId="43" xfId="2" applyFont="1" applyFill="1" applyBorder="1" applyAlignment="1">
      <alignment vertical="center"/>
    </xf>
    <xf numFmtId="0" fontId="12" fillId="6" borderId="44" xfId="2" applyFont="1" applyFill="1" applyBorder="1" applyAlignment="1">
      <alignment horizontal="left" vertical="top"/>
    </xf>
    <xf numFmtId="0" fontId="11" fillId="6" borderId="45" xfId="2" applyFont="1" applyFill="1" applyBorder="1" applyAlignment="1">
      <alignment horizontal="center" vertical="top"/>
    </xf>
    <xf numFmtId="0" fontId="11" fillId="6" borderId="46" xfId="2" applyFont="1" applyFill="1" applyBorder="1" applyAlignment="1">
      <alignment horizontal="right" vertical="top"/>
    </xf>
    <xf numFmtId="0" fontId="13" fillId="7" borderId="0" xfId="2" applyFont="1" applyFill="1" applyAlignment="1">
      <alignment horizontal="right"/>
    </xf>
    <xf numFmtId="0" fontId="16" fillId="0" borderId="47" xfId="2" applyFont="1" applyBorder="1" applyAlignment="1">
      <alignment horizontal="center"/>
    </xf>
    <xf numFmtId="0" fontId="16" fillId="0" borderId="48" xfId="2" applyFont="1" applyBorder="1" applyAlignment="1">
      <alignment horizontal="center"/>
    </xf>
    <xf numFmtId="0" fontId="14" fillId="5" borderId="49" xfId="2" applyFont="1" applyFill="1" applyBorder="1" applyAlignment="1">
      <alignment vertical="center"/>
    </xf>
    <xf numFmtId="0" fontId="12" fillId="6" borderId="23" xfId="2" applyFont="1" applyFill="1" applyBorder="1" applyAlignment="1">
      <alignment horizontal="left" vertical="top"/>
    </xf>
    <xf numFmtId="0" fontId="11" fillId="6" borderId="24" xfId="2" applyFont="1" applyFill="1" applyBorder="1" applyAlignment="1">
      <alignment horizontal="center" vertical="top"/>
    </xf>
    <xf numFmtId="0" fontId="11" fillId="6" borderId="25" xfId="2" applyFont="1" applyFill="1" applyBorder="1" applyAlignment="1">
      <alignment horizontal="right" vertical="top"/>
    </xf>
    <xf numFmtId="0" fontId="16" fillId="0" borderId="50" xfId="2" applyFont="1" applyBorder="1" applyAlignment="1">
      <alignment horizontal="center"/>
    </xf>
    <xf numFmtId="0" fontId="16" fillId="0" borderId="51" xfId="2" applyFont="1" applyBorder="1" applyAlignment="1">
      <alignment horizontal="center"/>
    </xf>
    <xf numFmtId="0" fontId="11" fillId="0" borderId="0" xfId="2" applyFont="1" applyAlignment="1">
      <alignment vertical="top"/>
    </xf>
    <xf numFmtId="0" fontId="11" fillId="7" borderId="0" xfId="2" applyFont="1" applyFill="1" applyAlignment="1">
      <alignment horizontal="right"/>
    </xf>
    <xf numFmtId="0" fontId="12" fillId="6" borderId="52" xfId="2" applyFont="1" applyFill="1" applyBorder="1" applyAlignment="1">
      <alignment horizontal="left" vertical="top"/>
    </xf>
    <xf numFmtId="0" fontId="11" fillId="6" borderId="53" xfId="2" applyFont="1" applyFill="1" applyBorder="1" applyAlignment="1">
      <alignment horizontal="center" vertical="top"/>
    </xf>
    <xf numFmtId="0" fontId="11" fillId="6" borderId="54" xfId="2" applyFont="1" applyFill="1" applyBorder="1" applyAlignment="1">
      <alignment horizontal="right" vertical="top"/>
    </xf>
    <xf numFmtId="0" fontId="11" fillId="7" borderId="55" xfId="2" applyFont="1" applyFill="1" applyBorder="1" applyAlignment="1">
      <alignment horizontal="right"/>
    </xf>
    <xf numFmtId="0" fontId="16" fillId="0" borderId="56" xfId="2" applyFont="1" applyBorder="1" applyAlignment="1">
      <alignment horizontal="center"/>
    </xf>
    <xf numFmtId="0" fontId="16" fillId="0" borderId="57" xfId="2" applyFont="1" applyBorder="1" applyAlignment="1">
      <alignment horizontal="center"/>
    </xf>
    <xf numFmtId="0" fontId="14" fillId="5" borderId="43" xfId="2" applyFont="1" applyFill="1" applyBorder="1" applyAlignment="1">
      <alignment vertical="top"/>
    </xf>
    <xf numFmtId="0" fontId="12" fillId="6" borderId="44" xfId="2" applyFont="1" applyFill="1" applyBorder="1"/>
    <xf numFmtId="0" fontId="12" fillId="6" borderId="45" xfId="2" applyFont="1" applyFill="1" applyBorder="1"/>
    <xf numFmtId="0" fontId="11" fillId="6" borderId="46" xfId="2" applyFont="1" applyFill="1" applyBorder="1" applyAlignment="1">
      <alignment horizontal="right"/>
    </xf>
    <xf numFmtId="0" fontId="11" fillId="7" borderId="47" xfId="2" applyFont="1" applyFill="1" applyBorder="1" applyAlignment="1">
      <alignment horizontal="left"/>
    </xf>
    <xf numFmtId="0" fontId="14" fillId="5" borderId="49" xfId="2" applyFont="1" applyFill="1" applyBorder="1" applyAlignment="1">
      <alignment vertical="top"/>
    </xf>
    <xf numFmtId="0" fontId="12" fillId="6" borderId="23" xfId="2" applyFont="1" applyFill="1" applyBorder="1"/>
    <xf numFmtId="0" fontId="11" fillId="6" borderId="24" xfId="2" applyFont="1" applyFill="1" applyBorder="1"/>
    <xf numFmtId="0" fontId="11" fillId="6" borderId="25" xfId="2" applyFont="1" applyFill="1" applyBorder="1" applyAlignment="1">
      <alignment horizontal="right"/>
    </xf>
    <xf numFmtId="0" fontId="11" fillId="7" borderId="50" xfId="2" applyFont="1" applyFill="1" applyBorder="1" applyAlignment="1">
      <alignment horizontal="left"/>
    </xf>
    <xf numFmtId="0" fontId="17" fillId="6" borderId="24" xfId="2" applyFont="1" applyFill="1" applyBorder="1"/>
    <xf numFmtId="0" fontId="11" fillId="7" borderId="50" xfId="2" applyFont="1" applyFill="1" applyBorder="1"/>
    <xf numFmtId="0" fontId="12" fillId="6" borderId="58" xfId="2" applyFont="1" applyFill="1" applyBorder="1"/>
    <xf numFmtId="0" fontId="11" fillId="6" borderId="59" xfId="2" applyFont="1" applyFill="1" applyBorder="1"/>
    <xf numFmtId="0" fontId="11" fillId="6" borderId="60" xfId="2" applyFont="1" applyFill="1" applyBorder="1" applyAlignment="1">
      <alignment horizontal="right"/>
    </xf>
    <xf numFmtId="0" fontId="11" fillId="7" borderId="61" xfId="2" applyFont="1" applyFill="1" applyBorder="1" applyAlignment="1">
      <alignment horizontal="left"/>
    </xf>
    <xf numFmtId="0" fontId="16" fillId="0" borderId="61" xfId="2" applyFont="1" applyBorder="1" applyAlignment="1">
      <alignment horizontal="center"/>
    </xf>
    <xf numFmtId="0" fontId="16" fillId="0" borderId="62" xfId="2" applyFont="1" applyBorder="1" applyAlignment="1">
      <alignment horizontal="center"/>
    </xf>
    <xf numFmtId="0" fontId="11" fillId="0" borderId="63" xfId="2" applyFont="1" applyBorder="1" applyAlignment="1">
      <alignment horizontal="left"/>
    </xf>
    <xf numFmtId="0" fontId="11" fillId="0" borderId="63" xfId="2" applyFont="1" applyBorder="1" applyAlignment="1">
      <alignment horizontal="center"/>
    </xf>
    <xf numFmtId="0" fontId="11" fillId="0" borderId="64" xfId="2" applyFont="1" applyBorder="1" applyAlignment="1">
      <alignment horizontal="center"/>
    </xf>
    <xf numFmtId="0" fontId="18" fillId="0" borderId="50" xfId="2" applyFont="1" applyBorder="1" applyAlignment="1">
      <alignment horizontal="left"/>
    </xf>
    <xf numFmtId="0" fontId="11" fillId="0" borderId="50" xfId="2" applyFont="1" applyBorder="1" applyAlignment="1">
      <alignment horizontal="center"/>
    </xf>
    <xf numFmtId="0" fontId="11" fillId="0" borderId="51" xfId="2" applyFont="1" applyBorder="1" applyAlignment="1">
      <alignment horizontal="center"/>
    </xf>
    <xf numFmtId="0" fontId="11" fillId="0" borderId="50" xfId="2" applyFont="1" applyBorder="1"/>
    <xf numFmtId="165" fontId="11" fillId="0" borderId="50" xfId="2" applyNumberFormat="1" applyFont="1" applyBorder="1" applyAlignment="1">
      <alignment vertical="top" textRotation="255"/>
    </xf>
    <xf numFmtId="165" fontId="11" fillId="0" borderId="51" xfId="2" applyNumberFormat="1" applyFont="1" applyBorder="1" applyAlignment="1">
      <alignment vertical="top" textRotation="255"/>
    </xf>
    <xf numFmtId="0" fontId="14" fillId="5" borderId="65" xfId="2" applyFont="1" applyFill="1" applyBorder="1" applyAlignment="1">
      <alignment vertical="top"/>
    </xf>
    <xf numFmtId="0" fontId="11" fillId="0" borderId="56" xfId="2" applyFont="1" applyBorder="1"/>
    <xf numFmtId="0" fontId="11" fillId="0" borderId="56" xfId="2" applyFont="1" applyBorder="1" applyAlignment="1">
      <alignment textRotation="255"/>
    </xf>
    <xf numFmtId="0" fontId="11" fillId="0" borderId="57" xfId="2" applyFont="1" applyBorder="1" applyAlignment="1">
      <alignment textRotation="255"/>
    </xf>
    <xf numFmtId="0" fontId="14" fillId="0" borderId="0" xfId="2" applyFont="1" applyAlignment="1">
      <alignment vertical="top"/>
    </xf>
    <xf numFmtId="0" fontId="17" fillId="6" borderId="0" xfId="2" applyFont="1" applyFill="1"/>
    <xf numFmtId="0" fontId="11" fillId="6" borderId="0" xfId="2" applyFont="1" applyFill="1" applyAlignment="1">
      <alignment horizontal="right"/>
    </xf>
    <xf numFmtId="0" fontId="12" fillId="6" borderId="58" xfId="2" applyFont="1" applyFill="1" applyBorder="1" applyAlignment="1">
      <alignment horizontal="left" vertical="top"/>
    </xf>
    <xf numFmtId="0" fontId="11" fillId="6" borderId="59" xfId="2" applyFont="1" applyFill="1" applyBorder="1" applyAlignment="1">
      <alignment horizontal="center" vertical="top"/>
    </xf>
    <xf numFmtId="0" fontId="11" fillId="6" borderId="60" xfId="2" applyFont="1" applyFill="1" applyBorder="1" applyAlignment="1">
      <alignment horizontal="right" vertical="top"/>
    </xf>
    <xf numFmtId="3" fontId="11" fillId="6" borderId="25" xfId="2" applyNumberFormat="1" applyFont="1" applyFill="1" applyBorder="1" applyAlignment="1">
      <alignment horizontal="right" vertical="top"/>
    </xf>
    <xf numFmtId="0" fontId="7" fillId="2" borderId="1" xfId="2" applyFont="1" applyFill="1" applyBorder="1" applyAlignment="1">
      <alignment horizontal="left"/>
    </xf>
    <xf numFmtId="0" fontId="7" fillId="2" borderId="2" xfId="2" applyFont="1" applyFill="1" applyBorder="1" applyAlignment="1">
      <alignment horizontal="left"/>
    </xf>
    <xf numFmtId="0" fontId="7" fillId="2" borderId="3" xfId="2" applyFont="1" applyFill="1" applyBorder="1" applyAlignment="1">
      <alignment horizontal="left"/>
    </xf>
    <xf numFmtId="0" fontId="7" fillId="2" borderId="1" xfId="2" applyFont="1" applyFill="1" applyBorder="1" applyAlignment="1">
      <alignment horizontal="left" vertical="top" wrapText="1"/>
    </xf>
    <xf numFmtId="0" fontId="7" fillId="2" borderId="2" xfId="2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vertical="top" wrapText="1"/>
    </xf>
    <xf numFmtId="0" fontId="12" fillId="2" borderId="12" xfId="3" applyFont="1" applyFill="1" applyBorder="1" applyAlignment="1">
      <alignment horizontal="left" wrapText="1"/>
    </xf>
    <xf numFmtId="0" fontId="12" fillId="2" borderId="13" xfId="3" applyFont="1" applyFill="1" applyBorder="1" applyAlignment="1">
      <alignment horizontal="left" wrapText="1"/>
    </xf>
    <xf numFmtId="49" fontId="13" fillId="2" borderId="14" xfId="3" applyNumberFormat="1" applyFont="1" applyFill="1" applyBorder="1" applyAlignment="1">
      <alignment horizontal="left" wrapText="1"/>
    </xf>
    <xf numFmtId="0" fontId="13" fillId="2" borderId="13" xfId="3" applyFont="1" applyFill="1" applyBorder="1" applyAlignment="1">
      <alignment horizontal="left" wrapText="1"/>
    </xf>
    <xf numFmtId="0" fontId="13" fillId="2" borderId="15" xfId="3" applyFont="1" applyFill="1" applyBorder="1" applyAlignment="1">
      <alignment horizontal="left" wrapText="1"/>
    </xf>
    <xf numFmtId="0" fontId="12" fillId="2" borderId="16" xfId="3" applyFont="1" applyFill="1" applyBorder="1" applyAlignment="1">
      <alignment horizontal="left" wrapText="1"/>
    </xf>
    <xf numFmtId="0" fontId="12" fillId="2" borderId="17" xfId="3" applyFont="1" applyFill="1" applyBorder="1" applyAlignment="1">
      <alignment horizontal="left" wrapText="1"/>
    </xf>
    <xf numFmtId="49" fontId="11" fillId="2" borderId="14" xfId="3" applyNumberFormat="1" applyFont="1" applyFill="1" applyBorder="1" applyAlignment="1">
      <alignment horizontal="center" wrapText="1"/>
    </xf>
    <xf numFmtId="0" fontId="11" fillId="2" borderId="13" xfId="3" applyFont="1" applyFill="1" applyBorder="1" applyAlignment="1">
      <alignment horizontal="center" wrapText="1"/>
    </xf>
    <xf numFmtId="0" fontId="11" fillId="2" borderId="18" xfId="3" applyFont="1" applyFill="1" applyBorder="1" applyAlignment="1">
      <alignment horizontal="center" wrapText="1"/>
    </xf>
    <xf numFmtId="0" fontId="12" fillId="2" borderId="19" xfId="3" applyFont="1" applyFill="1" applyBorder="1" applyAlignment="1">
      <alignment horizontal="left" wrapText="1"/>
    </xf>
    <xf numFmtId="0" fontId="12" fillId="2" borderId="3" xfId="3" applyFont="1" applyFill="1" applyBorder="1" applyAlignment="1">
      <alignment horizontal="left" wrapText="1"/>
    </xf>
    <xf numFmtId="0" fontId="13" fillId="2" borderId="20" xfId="3" applyFont="1" applyFill="1" applyBorder="1" applyAlignment="1">
      <alignment horizontal="left" wrapText="1"/>
    </xf>
    <xf numFmtId="0" fontId="13" fillId="2" borderId="21" xfId="3" applyFont="1" applyFill="1" applyBorder="1" applyAlignment="1">
      <alignment horizontal="left" wrapText="1"/>
    </xf>
    <xf numFmtId="0" fontId="13" fillId="2" borderId="22" xfId="3" applyFont="1" applyFill="1" applyBorder="1" applyAlignment="1">
      <alignment horizontal="left" wrapText="1"/>
    </xf>
    <xf numFmtId="0" fontId="12" fillId="2" borderId="23" xfId="3" applyFont="1" applyFill="1" applyBorder="1" applyAlignment="1">
      <alignment horizontal="left" wrapText="1"/>
    </xf>
    <xf numFmtId="0" fontId="12" fillId="2" borderId="24" xfId="3" applyFont="1" applyFill="1" applyBorder="1" applyAlignment="1">
      <alignment horizontal="left" wrapText="1"/>
    </xf>
    <xf numFmtId="0" fontId="12" fillId="2" borderId="25" xfId="3" applyFont="1" applyFill="1" applyBorder="1" applyAlignment="1">
      <alignment horizontal="left" wrapText="1"/>
    </xf>
    <xf numFmtId="0" fontId="11" fillId="2" borderId="33" xfId="2" applyFont="1" applyFill="1" applyBorder="1" applyAlignment="1">
      <alignment horizontal="center" vertical="center"/>
    </xf>
    <xf numFmtId="0" fontId="11" fillId="2" borderId="34" xfId="2" applyFont="1" applyFill="1" applyBorder="1" applyAlignment="1">
      <alignment horizontal="center" vertical="center"/>
    </xf>
    <xf numFmtId="0" fontId="11" fillId="2" borderId="35" xfId="2" applyFont="1" applyFill="1" applyBorder="1" applyAlignment="1">
      <alignment horizontal="center" vertical="center"/>
    </xf>
    <xf numFmtId="0" fontId="11" fillId="2" borderId="36" xfId="2" applyFont="1" applyFill="1" applyBorder="1" applyAlignment="1">
      <alignment horizontal="center" vertical="center"/>
    </xf>
    <xf numFmtId="0" fontId="11" fillId="2" borderId="37" xfId="2" applyFont="1" applyFill="1" applyBorder="1" applyAlignment="1">
      <alignment horizontal="center" vertical="center"/>
    </xf>
    <xf numFmtId="0" fontId="11" fillId="2" borderId="38" xfId="2" applyFont="1" applyFill="1" applyBorder="1" applyAlignment="1">
      <alignment horizontal="center" vertical="center"/>
    </xf>
    <xf numFmtId="0" fontId="11" fillId="2" borderId="39" xfId="2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wrapText="1"/>
    </xf>
    <xf numFmtId="0" fontId="13" fillId="2" borderId="2" xfId="3" applyFont="1" applyFill="1" applyBorder="1" applyAlignment="1">
      <alignment horizontal="center" wrapText="1"/>
    </xf>
    <xf numFmtId="0" fontId="11" fillId="2" borderId="27" xfId="3" applyFont="1" applyFill="1" applyBorder="1" applyAlignment="1">
      <alignment horizontal="center" wrapText="1"/>
    </xf>
    <xf numFmtId="0" fontId="11" fillId="2" borderId="2" xfId="3" applyFont="1" applyFill="1" applyBorder="1" applyAlignment="1">
      <alignment horizontal="center" wrapText="1"/>
    </xf>
    <xf numFmtId="0" fontId="11" fillId="2" borderId="28" xfId="3" applyFont="1" applyFill="1" applyBorder="1" applyAlignment="1">
      <alignment horizontal="center" wrapText="1"/>
    </xf>
    <xf numFmtId="0" fontId="13" fillId="2" borderId="29" xfId="3" applyFont="1" applyFill="1" applyBorder="1" applyAlignment="1">
      <alignment horizontal="left" wrapText="1"/>
    </xf>
    <xf numFmtId="0" fontId="13" fillId="2" borderId="30" xfId="3" applyFont="1" applyFill="1" applyBorder="1" applyAlignment="1">
      <alignment horizontal="left" wrapText="1"/>
    </xf>
    <xf numFmtId="0" fontId="12" fillId="2" borderId="19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center" vertical="center" wrapText="1"/>
    </xf>
    <xf numFmtId="0" fontId="12" fillId="2" borderId="31" xfId="2" applyFont="1" applyFill="1" applyBorder="1" applyAlignment="1">
      <alignment horizontal="center" vertical="center" wrapText="1"/>
    </xf>
    <xf numFmtId="0" fontId="12" fillId="2" borderId="27" xfId="2" applyFont="1" applyFill="1" applyBorder="1" applyAlignment="1">
      <alignment horizontal="center" vertical="center" wrapText="1"/>
    </xf>
    <xf numFmtId="0" fontId="12" fillId="2" borderId="32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right"/>
    </xf>
    <xf numFmtId="0" fontId="11" fillId="0" borderId="63" xfId="2" applyFont="1" applyBorder="1" applyAlignment="1">
      <alignment horizontal="left"/>
    </xf>
    <xf numFmtId="0" fontId="11" fillId="0" borderId="50" xfId="2" applyFont="1" applyBorder="1" applyAlignment="1">
      <alignment horizontal="left"/>
    </xf>
    <xf numFmtId="0" fontId="11" fillId="0" borderId="50" xfId="2" applyFont="1" applyBorder="1" applyAlignment="1">
      <alignment horizontal="left" vertical="top"/>
    </xf>
    <xf numFmtId="0" fontId="11" fillId="0" borderId="56" xfId="2" applyFont="1" applyBorder="1" applyAlignment="1">
      <alignment horizontal="left" vertical="top"/>
    </xf>
  </cellXfs>
  <cellStyles count="4">
    <cellStyle name="Hyperlink" xfId="1" builtinId="8"/>
    <cellStyle name="Normal" xfId="0" builtinId="0"/>
    <cellStyle name="Normal_Sheet1" xfId="3" xr:uid="{6447955C-B3DD-43C6-B5C1-D1278933AFE0}"/>
    <cellStyle name="Normal_Template_UnitTest Case_v0.9" xfId="2" xr:uid="{62C21B48-6601-40D0-8481-94CB561D3C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&#7885;c%20K&#236;%205_Sum24\SWT\Template_Unit%20Test%20Case.xls" TargetMode="External"/><Relationship Id="rId1" Type="http://schemas.openxmlformats.org/officeDocument/2006/relationships/externalLinkPath" Target="H&#7885;c%20K&#236;%205_Sum24/SWT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6163-94C6-49E3-943D-B4B68E23C4DB}">
  <dimension ref="A1:F25"/>
  <sheetViews>
    <sheetView workbookViewId="0">
      <selection activeCell="A22" sqref="A22"/>
    </sheetView>
  </sheetViews>
  <sheetFormatPr defaultRowHeight="14.4"/>
  <cols>
    <col min="1" max="1" width="28.88671875" customWidth="1"/>
    <col min="2" max="2" width="24.6640625" customWidth="1"/>
    <col min="3" max="3" width="49" customWidth="1"/>
    <col min="4" max="4" width="24.44140625" customWidth="1"/>
  </cols>
  <sheetData>
    <row r="1" spans="1:6">
      <c r="A1" s="1"/>
      <c r="B1" s="2"/>
      <c r="C1" s="2"/>
      <c r="D1" s="2"/>
      <c r="E1" s="3"/>
      <c r="F1" s="3"/>
    </row>
    <row r="2" spans="1:6" ht="24.6">
      <c r="A2" s="4" t="s">
        <v>0</v>
      </c>
      <c r="B2" s="4"/>
      <c r="C2" s="5"/>
      <c r="D2" s="2"/>
      <c r="E2" s="3"/>
      <c r="F2" s="3"/>
    </row>
    <row r="3" spans="1:6">
      <c r="A3" s="1"/>
      <c r="B3" s="6"/>
      <c r="C3" s="6"/>
      <c r="D3" s="2"/>
      <c r="E3" s="3"/>
      <c r="F3" s="3"/>
    </row>
    <row r="4" spans="1:6">
      <c r="A4" s="100" t="s">
        <v>9</v>
      </c>
      <c r="B4" s="101"/>
      <c r="C4" s="101"/>
      <c r="D4" s="102"/>
      <c r="E4" s="3"/>
      <c r="F4" s="3"/>
    </row>
    <row r="5" spans="1:6">
      <c r="A5" s="100" t="s">
        <v>10</v>
      </c>
      <c r="B5" s="101"/>
      <c r="C5" s="101"/>
      <c r="D5" s="102"/>
      <c r="E5" s="3"/>
      <c r="F5" s="3"/>
    </row>
    <row r="6" spans="1:6">
      <c r="A6" s="7">
        <v>100</v>
      </c>
      <c r="B6" s="8"/>
      <c r="C6" s="8"/>
      <c r="D6" s="9"/>
      <c r="E6" s="3"/>
      <c r="F6" s="3"/>
    </row>
    <row r="7" spans="1:6">
      <c r="A7" s="103" t="s">
        <v>1</v>
      </c>
      <c r="B7" s="104"/>
      <c r="C7" s="104"/>
      <c r="D7" s="105"/>
      <c r="E7" s="10"/>
      <c r="F7" s="10"/>
    </row>
    <row r="8" spans="1:6">
      <c r="A8" s="10"/>
      <c r="B8" s="3"/>
      <c r="C8" s="3"/>
      <c r="D8" s="3"/>
      <c r="E8" s="3"/>
      <c r="F8" s="3"/>
    </row>
    <row r="9" spans="1:6">
      <c r="A9" s="11"/>
      <c r="B9" s="12"/>
      <c r="C9" s="12"/>
      <c r="D9" s="12"/>
      <c r="E9" s="13"/>
      <c r="F9" s="13"/>
    </row>
    <row r="10" spans="1:6">
      <c r="A10" s="14" t="s">
        <v>2</v>
      </c>
      <c r="B10" s="15" t="s">
        <v>3</v>
      </c>
      <c r="C10" s="16" t="s">
        <v>4</v>
      </c>
      <c r="D10" s="17" t="s">
        <v>5</v>
      </c>
      <c r="E10" s="18"/>
      <c r="F10" s="18"/>
    </row>
    <row r="11" spans="1:6">
      <c r="A11" s="19" t="s">
        <v>6</v>
      </c>
      <c r="B11" s="20" t="s">
        <v>6</v>
      </c>
      <c r="C11" s="20" t="s">
        <v>11</v>
      </c>
      <c r="D11" s="21"/>
      <c r="E11" s="3"/>
      <c r="F11" s="3"/>
    </row>
    <row r="12" spans="1:6">
      <c r="A12" s="19" t="s">
        <v>7</v>
      </c>
      <c r="B12" s="20" t="s">
        <v>7</v>
      </c>
      <c r="C12" s="20" t="s">
        <v>71</v>
      </c>
      <c r="D12" s="21"/>
      <c r="E12" s="3"/>
      <c r="F12" s="3"/>
    </row>
    <row r="13" spans="1:6">
      <c r="A13" s="19" t="s">
        <v>8</v>
      </c>
      <c r="B13" s="20" t="s">
        <v>8</v>
      </c>
      <c r="C13" s="20" t="s">
        <v>76</v>
      </c>
      <c r="D13" s="21"/>
      <c r="E13" s="3"/>
      <c r="F13" s="3"/>
    </row>
    <row r="14" spans="1:6">
      <c r="A14" s="19" t="s">
        <v>77</v>
      </c>
      <c r="B14" s="20" t="s">
        <v>77</v>
      </c>
      <c r="C14" s="20" t="s">
        <v>128</v>
      </c>
      <c r="D14" s="21"/>
      <c r="E14" s="3"/>
      <c r="F14" s="3"/>
    </row>
    <row r="15" spans="1:6">
      <c r="A15" s="19" t="s">
        <v>113</v>
      </c>
      <c r="B15" s="20" t="s">
        <v>113</v>
      </c>
      <c r="C15" s="20" t="s">
        <v>98</v>
      </c>
      <c r="D15" s="21"/>
      <c r="E15" s="3"/>
      <c r="F15" s="3"/>
    </row>
    <row r="16" spans="1:6">
      <c r="A16" s="19" t="s">
        <v>129</v>
      </c>
      <c r="B16" s="22" t="s">
        <v>129</v>
      </c>
      <c r="C16" s="22" t="s">
        <v>130</v>
      </c>
      <c r="D16" s="21"/>
      <c r="E16" s="3"/>
      <c r="F16" s="3"/>
    </row>
    <row r="17" spans="1:6">
      <c r="A17" s="19" t="s">
        <v>141</v>
      </c>
      <c r="B17" s="22" t="s">
        <v>141</v>
      </c>
      <c r="C17" s="22" t="s">
        <v>142</v>
      </c>
      <c r="D17" s="21"/>
      <c r="E17" s="3"/>
      <c r="F17" s="3"/>
    </row>
    <row r="18" spans="1:6">
      <c r="A18" s="19" t="s">
        <v>151</v>
      </c>
      <c r="B18" s="22" t="s">
        <v>151</v>
      </c>
      <c r="C18" s="22" t="s">
        <v>152</v>
      </c>
      <c r="D18" s="21"/>
      <c r="E18" s="3"/>
      <c r="F18" s="3"/>
    </row>
    <row r="19" spans="1:6">
      <c r="A19" s="19" t="s">
        <v>156</v>
      </c>
      <c r="B19" s="22" t="s">
        <v>156</v>
      </c>
      <c r="C19" s="22" t="s">
        <v>157</v>
      </c>
      <c r="D19" s="21"/>
      <c r="E19" s="3"/>
      <c r="F19" s="3"/>
    </row>
    <row r="20" spans="1:6">
      <c r="A20" s="19" t="s">
        <v>160</v>
      </c>
      <c r="B20" s="22" t="s">
        <v>160</v>
      </c>
      <c r="C20" s="22" t="s">
        <v>161</v>
      </c>
      <c r="D20" s="21"/>
      <c r="E20" s="3"/>
      <c r="F20" s="3"/>
    </row>
    <row r="21" spans="1:6">
      <c r="A21" s="19" t="s">
        <v>173</v>
      </c>
      <c r="B21" s="22" t="s">
        <v>173</v>
      </c>
      <c r="C21" s="22" t="s">
        <v>172</v>
      </c>
      <c r="D21" s="21"/>
      <c r="E21" s="3"/>
      <c r="F21" s="3"/>
    </row>
    <row r="22" spans="1:6">
      <c r="A22" s="19" t="s">
        <v>180</v>
      </c>
      <c r="B22" s="22" t="s">
        <v>180</v>
      </c>
      <c r="C22" s="22" t="s">
        <v>179</v>
      </c>
      <c r="D22" s="21"/>
      <c r="E22" s="3"/>
      <c r="F22" s="3"/>
    </row>
    <row r="23" spans="1:6">
      <c r="A23" s="23"/>
      <c r="B23" s="24"/>
      <c r="C23" s="24"/>
      <c r="D23" s="25"/>
      <c r="E23" s="3"/>
      <c r="F23" s="3"/>
    </row>
    <row r="24" spans="1:6">
      <c r="A24" s="1"/>
      <c r="B24" s="2"/>
      <c r="C24" s="2"/>
      <c r="D24" s="2"/>
      <c r="E24" s="3"/>
      <c r="F24" s="3"/>
    </row>
    <row r="25" spans="1:6">
      <c r="A25" s="1"/>
      <c r="B25" s="2"/>
      <c r="C25" s="2"/>
      <c r="D25" s="2"/>
      <c r="E25" s="3"/>
      <c r="F25" s="3"/>
    </row>
  </sheetData>
  <mergeCells count="3">
    <mergeCell ref="A4:D4"/>
    <mergeCell ref="A5:D5"/>
    <mergeCell ref="A7:D7"/>
  </mergeCells>
  <hyperlinks>
    <hyperlink ref="B11" location="Function1!A1" display="Function1" xr:uid="{73003B09-0DB0-41B5-852B-735202279EB8}"/>
    <hyperlink ref="B12" location="Function2!A1" display="Function2" xr:uid="{A3D8633F-A3BA-414D-B5F1-4C116453B8DC}"/>
    <hyperlink ref="B13" location="Function3!A1" display="Function3" xr:uid="{AF1018A2-0321-4D12-AB84-6B054226F24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0A26-C1FD-42F0-85E2-23786B0E04E2}">
  <dimension ref="A1:T79"/>
  <sheetViews>
    <sheetView workbookViewId="0">
      <selection activeCell="B12" sqref="B12"/>
    </sheetView>
  </sheetViews>
  <sheetFormatPr defaultRowHeight="14.4"/>
  <cols>
    <col min="4" max="4" width="21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156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157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5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COUNTIF(F76:HQ76,"P")</f>
        <v>1</v>
      </c>
      <c r="B7" s="125"/>
      <c r="C7" s="126">
        <f>COUNTIF(F76:HQ76,"F")</f>
        <v>0</v>
      </c>
      <c r="D7" s="127"/>
      <c r="E7" s="125"/>
      <c r="F7" s="126">
        <f>SUM(O7,- A7,- C7)</f>
        <v>4</v>
      </c>
      <c r="G7" s="127"/>
      <c r="H7" s="127"/>
      <c r="I7" s="127"/>
      <c r="J7" s="127"/>
      <c r="K7" s="128"/>
      <c r="L7" s="33">
        <f>COUNTIF(E75:HQ75,"N")</f>
        <v>1</v>
      </c>
      <c r="M7" s="33">
        <f>COUNTIF(E75:HQ75,"A")</f>
        <v>0</v>
      </c>
      <c r="N7" s="33">
        <f>COUNTIF(E75:HQ75,"B")</f>
        <v>0</v>
      </c>
      <c r="O7" s="129">
        <f>COUNTA(E9:HT9)</f>
        <v>5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/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 t="s">
        <v>187</v>
      </c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158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/>
      <c r="C14" s="50"/>
      <c r="D14" s="51" t="s">
        <v>159</v>
      </c>
      <c r="E14" s="55"/>
      <c r="F14" s="52" t="s">
        <v>43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/>
      <c r="E15" s="5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/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/>
      <c r="E17" s="55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/>
      <c r="E18" s="55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/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/>
      <c r="E20" s="55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/>
      <c r="E21" s="55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/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>
        <v>0</v>
      </c>
      <c r="E44" s="71"/>
      <c r="F44" s="52" t="s">
        <v>43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/>
      <c r="E45" s="71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/>
      <c r="E46" s="7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/>
      <c r="E47" s="71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/>
      <c r="E48" s="7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/>
      <c r="E49" s="7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/>
      <c r="E50" s="7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/>
      <c r="E58" s="7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/>
      <c r="E71" s="73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6.2" thickBot="1">
      <c r="A74" s="67"/>
      <c r="B74" s="74"/>
      <c r="C74" s="75"/>
      <c r="D74" s="76"/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9"/>
    </row>
    <row r="75" spans="1:20" ht="15" thickTop="1">
      <c r="A75" s="62" t="s">
        <v>49</v>
      </c>
      <c r="B75" s="147" t="s">
        <v>50</v>
      </c>
      <c r="C75" s="147"/>
      <c r="D75" s="147"/>
      <c r="E75" s="80"/>
      <c r="F75" s="81" t="s">
        <v>52</v>
      </c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2"/>
    </row>
    <row r="76" spans="1:20">
      <c r="A76" s="67"/>
      <c r="B76" s="148" t="s">
        <v>54</v>
      </c>
      <c r="C76" s="148"/>
      <c r="D76" s="148"/>
      <c r="E76" s="83"/>
      <c r="F76" s="84" t="s">
        <v>55</v>
      </c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5"/>
    </row>
    <row r="77" spans="1:20" ht="52.2">
      <c r="A77" s="67"/>
      <c r="B77" s="149" t="s">
        <v>56</v>
      </c>
      <c r="C77" s="149"/>
      <c r="D77" s="149"/>
      <c r="E77" s="86"/>
      <c r="F77" s="87">
        <v>45418</v>
      </c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1:20" ht="15" thickBot="1">
      <c r="A78" s="89"/>
      <c r="B78" s="150" t="s">
        <v>57</v>
      </c>
      <c r="C78" s="150"/>
      <c r="D78" s="150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1:20" ht="15" thickTop="1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5:D75"/>
    <mergeCell ref="B76:D76"/>
    <mergeCell ref="B77:D77"/>
    <mergeCell ref="B78:D78"/>
  </mergeCells>
  <dataValidations count="3">
    <dataValidation type="list" allowBlank="1" showInputMessage="1" showErrorMessage="1" sqref="F10:T74" xr:uid="{B5292EB0-CA17-473A-83BF-1DF2F103723C}">
      <formula1>"O, "</formula1>
    </dataValidation>
    <dataValidation type="list" allowBlank="1" showInputMessage="1" showErrorMessage="1" sqref="F76:T76" xr:uid="{1250F430-BCFA-4CB6-8E91-132EA2656AC5}">
      <formula1>"P,F, "</formula1>
    </dataValidation>
    <dataValidation type="list" allowBlank="1" showInputMessage="1" showErrorMessage="1" sqref="F75:T75" xr:uid="{E30106A1-2A86-442E-8808-9130CEC281F1}">
      <formula1>"N,A,B, 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411C-406E-4D86-A6A1-FFF95B5AB949}">
  <dimension ref="A1:T79"/>
  <sheetViews>
    <sheetView workbookViewId="0">
      <selection activeCell="B12" sqref="B12"/>
    </sheetView>
  </sheetViews>
  <sheetFormatPr defaultRowHeight="14.4"/>
  <cols>
    <col min="4" max="4" width="26.554687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160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161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3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COUNTIF(F76:HQ76,"P")</f>
        <v>7</v>
      </c>
      <c r="B7" s="125"/>
      <c r="C7" s="126">
        <f>COUNTIF(F76:HQ76,"F")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COUNTIF(E75:HQ75,"N")</f>
        <v>0</v>
      </c>
      <c r="M7" s="33">
        <f>COUNTIF(E75:HQ75,"A")</f>
        <v>5</v>
      </c>
      <c r="N7" s="33">
        <f>COUNTIF(E75:HQ75,"B")</f>
        <v>2</v>
      </c>
      <c r="O7" s="129">
        <f>COUNTA(E9:HT9)</f>
        <v>7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 t="s">
        <v>30</v>
      </c>
      <c r="L9" s="39" t="s">
        <v>31</v>
      </c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 t="s">
        <v>187</v>
      </c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162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/>
      <c r="C14" s="50"/>
      <c r="D14" s="51" t="s">
        <v>91</v>
      </c>
      <c r="E14" s="55"/>
      <c r="F14" s="52" t="s">
        <v>43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/>
      <c r="E15" s="5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 t="s">
        <v>163</v>
      </c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 t="s">
        <v>164</v>
      </c>
      <c r="E17" s="55"/>
      <c r="F17" s="52"/>
      <c r="G17" s="52" t="s">
        <v>43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 t="s">
        <v>165</v>
      </c>
      <c r="E18" s="55"/>
      <c r="F18" s="52"/>
      <c r="G18" s="52"/>
      <c r="H18" s="52" t="s">
        <v>43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 t="s">
        <v>166</v>
      </c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>
        <v>5</v>
      </c>
      <c r="E20" s="55"/>
      <c r="F20" s="52"/>
      <c r="G20" s="52"/>
      <c r="H20" s="52"/>
      <c r="I20" s="52" t="s">
        <v>43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 t="s">
        <v>167</v>
      </c>
      <c r="C21" s="50"/>
      <c r="D21" s="51"/>
      <c r="E21" s="55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 t="s">
        <v>85</v>
      </c>
      <c r="E22" s="55"/>
      <c r="F22" s="52"/>
      <c r="G22" s="52"/>
      <c r="H22" s="52"/>
      <c r="I22" s="52"/>
      <c r="J22" s="52" t="s">
        <v>43</v>
      </c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 t="s">
        <v>168</v>
      </c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99" t="s">
        <v>169</v>
      </c>
      <c r="E24" s="55"/>
      <c r="F24" s="52"/>
      <c r="G24" s="52"/>
      <c r="H24" s="52"/>
      <c r="I24" s="52"/>
      <c r="J24" s="52"/>
      <c r="K24" s="52" t="s">
        <v>43</v>
      </c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 t="s">
        <v>170</v>
      </c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 t="s">
        <v>171</v>
      </c>
      <c r="E26" s="55"/>
      <c r="F26" s="52"/>
      <c r="G26" s="52"/>
      <c r="H26" s="52"/>
      <c r="I26" s="52"/>
      <c r="J26" s="52"/>
      <c r="K26" s="52"/>
      <c r="L26" s="52" t="s">
        <v>43</v>
      </c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/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/>
      <c r="E44" s="7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E45" s="71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/>
      <c r="E46" s="7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/>
      <c r="E47" s="71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/>
      <c r="E48" s="71"/>
      <c r="F48" s="70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/>
      <c r="E49" s="7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/>
      <c r="E50" s="7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>
        <v>15</v>
      </c>
      <c r="E57" s="71"/>
      <c r="F57" s="52" t="s">
        <v>43</v>
      </c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>
        <v>5</v>
      </c>
      <c r="E58" s="73"/>
      <c r="F58" s="52"/>
      <c r="G58" s="52" t="s">
        <v>43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>
        <v>-15</v>
      </c>
      <c r="E59" s="73"/>
      <c r="F59" s="52"/>
      <c r="G59" s="52"/>
      <c r="H59" s="52" t="s">
        <v>43</v>
      </c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>
        <v>5</v>
      </c>
      <c r="E60" s="73"/>
      <c r="F60" s="52"/>
      <c r="G60" s="52"/>
      <c r="H60" s="52"/>
      <c r="I60" s="52" t="s">
        <v>43</v>
      </c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>
        <v>0</v>
      </c>
      <c r="E61" s="73"/>
      <c r="F61" s="52"/>
      <c r="G61" s="52"/>
      <c r="H61" s="52"/>
      <c r="I61" s="52"/>
      <c r="J61" s="52" t="s">
        <v>43</v>
      </c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>
        <v>19998</v>
      </c>
      <c r="E62" s="73"/>
      <c r="F62" s="52"/>
      <c r="G62" s="52"/>
      <c r="H62" s="52"/>
      <c r="I62" s="52"/>
      <c r="J62" s="52"/>
      <c r="K62" s="52" t="s">
        <v>43</v>
      </c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>
        <v>-19998</v>
      </c>
      <c r="E63" s="73"/>
      <c r="F63" s="52"/>
      <c r="G63" s="52"/>
      <c r="H63" s="52"/>
      <c r="I63" s="52"/>
      <c r="J63" s="52"/>
      <c r="K63" s="52"/>
      <c r="L63" s="52" t="s">
        <v>43</v>
      </c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 t="s">
        <v>43</v>
      </c>
      <c r="H70" s="52" t="s">
        <v>43</v>
      </c>
      <c r="I70" s="52" t="s">
        <v>43</v>
      </c>
      <c r="J70" s="52" t="s">
        <v>43</v>
      </c>
      <c r="K70" s="52" t="s">
        <v>43</v>
      </c>
      <c r="L70" s="52" t="s">
        <v>43</v>
      </c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/>
      <c r="E71" s="73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6.2" thickBot="1">
      <c r="A74" s="67"/>
      <c r="B74" s="74"/>
      <c r="C74" s="75"/>
      <c r="D74" s="76"/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9"/>
    </row>
    <row r="75" spans="1:20" ht="15" thickTop="1">
      <c r="A75" s="62" t="s">
        <v>49</v>
      </c>
      <c r="B75" s="147" t="s">
        <v>50</v>
      </c>
      <c r="C75" s="147"/>
      <c r="D75" s="147"/>
      <c r="E75" s="80"/>
      <c r="F75" s="81" t="s">
        <v>51</v>
      </c>
      <c r="G75" s="81" t="s">
        <v>51</v>
      </c>
      <c r="H75" s="81" t="s">
        <v>51</v>
      </c>
      <c r="I75" s="81" t="s">
        <v>53</v>
      </c>
      <c r="J75" s="81" t="s">
        <v>53</v>
      </c>
      <c r="K75" s="81" t="s">
        <v>51</v>
      </c>
      <c r="L75" s="81" t="s">
        <v>51</v>
      </c>
      <c r="M75" s="81"/>
      <c r="N75" s="81"/>
      <c r="O75" s="81"/>
      <c r="P75" s="81"/>
      <c r="Q75" s="81"/>
      <c r="R75" s="81"/>
      <c r="S75" s="81"/>
      <c r="T75" s="82"/>
    </row>
    <row r="76" spans="1:20">
      <c r="A76" s="67"/>
      <c r="B76" s="148" t="s">
        <v>54</v>
      </c>
      <c r="C76" s="148"/>
      <c r="D76" s="148"/>
      <c r="E76" s="83"/>
      <c r="F76" s="84" t="s">
        <v>55</v>
      </c>
      <c r="G76" s="84" t="s">
        <v>55</v>
      </c>
      <c r="H76" s="84" t="s">
        <v>55</v>
      </c>
      <c r="I76" s="84" t="s">
        <v>55</v>
      </c>
      <c r="J76" s="84" t="s">
        <v>55</v>
      </c>
      <c r="K76" s="84" t="s">
        <v>55</v>
      </c>
      <c r="L76" s="84" t="s">
        <v>55</v>
      </c>
      <c r="M76" s="84"/>
      <c r="N76" s="84"/>
      <c r="O76" s="84"/>
      <c r="P76" s="84"/>
      <c r="Q76" s="84"/>
      <c r="R76" s="84"/>
      <c r="S76" s="84"/>
      <c r="T76" s="85"/>
    </row>
    <row r="77" spans="1:20" ht="52.2">
      <c r="A77" s="67"/>
      <c r="B77" s="149" t="s">
        <v>56</v>
      </c>
      <c r="C77" s="149"/>
      <c r="D77" s="149"/>
      <c r="E77" s="86"/>
      <c r="F77" s="87">
        <v>45418</v>
      </c>
      <c r="G77" s="87">
        <v>45418</v>
      </c>
      <c r="H77" s="87">
        <v>45418</v>
      </c>
      <c r="I77" s="87">
        <v>45418</v>
      </c>
      <c r="J77" s="87">
        <v>45418</v>
      </c>
      <c r="K77" s="87">
        <v>45418</v>
      </c>
      <c r="L77" s="87">
        <v>45418</v>
      </c>
      <c r="M77" s="87"/>
      <c r="N77" s="87"/>
      <c r="O77" s="87"/>
      <c r="P77" s="87"/>
      <c r="Q77" s="87"/>
      <c r="R77" s="87"/>
      <c r="S77" s="87"/>
      <c r="T77" s="88"/>
    </row>
    <row r="78" spans="1:20" ht="15" thickBot="1">
      <c r="A78" s="89"/>
      <c r="B78" s="150" t="s">
        <v>57</v>
      </c>
      <c r="C78" s="150"/>
      <c r="D78" s="150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1:20" ht="15" thickTop="1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5:D75"/>
    <mergeCell ref="B76:D76"/>
    <mergeCell ref="B77:D77"/>
    <mergeCell ref="B78:D78"/>
  </mergeCells>
  <dataValidations count="3">
    <dataValidation type="list" allowBlank="1" showInputMessage="1" showErrorMessage="1" sqref="F75:T75" xr:uid="{8834C183-5C29-4EC4-BEE9-737CA4FB13C5}">
      <formula1>"N,A,B, "</formula1>
    </dataValidation>
    <dataValidation type="list" allowBlank="1" showInputMessage="1" showErrorMessage="1" sqref="F76:T76" xr:uid="{2FC5FFC3-4971-4EC5-B313-831532DCEEF1}">
      <formula1>"P,F, "</formula1>
    </dataValidation>
    <dataValidation type="list" allowBlank="1" showInputMessage="1" showErrorMessage="1" sqref="F10:T74" xr:uid="{30EBF843-C833-4B5A-92E9-94BA8A42FDD6}">
      <formula1>"O, 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B742-54CE-408B-9551-4B5C55B7FAA1}">
  <dimension ref="A1:T79"/>
  <sheetViews>
    <sheetView workbookViewId="0">
      <selection activeCell="B12" sqref="B12"/>
    </sheetView>
  </sheetViews>
  <sheetFormatPr defaultRowHeight="14.4"/>
  <cols>
    <col min="4" max="4" width="22.4414062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173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172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4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COUNTIF(F76:HQ76,"P")</f>
        <v>6</v>
      </c>
      <c r="B7" s="125"/>
      <c r="C7" s="126">
        <f>COUNTIF(F76:HQ76,"F")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COUNTIF(E75:HQ75,"N")</f>
        <v>3</v>
      </c>
      <c r="M7" s="33">
        <f>COUNTIF(E75:HQ75,"A")</f>
        <v>0</v>
      </c>
      <c r="N7" s="33">
        <f>COUNTIF(E75:HQ75,"B")</f>
        <v>3</v>
      </c>
      <c r="O7" s="129">
        <f>COUNTA(E9:HT9)</f>
        <v>6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 t="s">
        <v>30</v>
      </c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 t="s">
        <v>187</v>
      </c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174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/>
      <c r="C14" s="50"/>
      <c r="D14" s="51">
        <v>7</v>
      </c>
      <c r="E14" s="55"/>
      <c r="F14" s="52" t="s">
        <v>43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/>
      <c r="E15" s="5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 t="s">
        <v>175</v>
      </c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>
        <v>1</v>
      </c>
      <c r="E17" s="55"/>
      <c r="F17" s="52"/>
      <c r="G17" s="52" t="s">
        <v>43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/>
      <c r="E18" s="55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 t="s">
        <v>176</v>
      </c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>
        <v>-1</v>
      </c>
      <c r="E20" s="55"/>
      <c r="F20" s="52"/>
      <c r="G20" s="52"/>
      <c r="H20" s="52" t="s">
        <v>43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>
        <v>-9999</v>
      </c>
      <c r="E21" s="55"/>
      <c r="F21" s="52"/>
      <c r="G21" s="52"/>
      <c r="H21" s="52"/>
      <c r="I21" s="52" t="s">
        <v>43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 t="s">
        <v>177</v>
      </c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99">
        <v>7919</v>
      </c>
      <c r="E24" s="55"/>
      <c r="F24" s="52"/>
      <c r="G24" s="52"/>
      <c r="H24" s="52"/>
      <c r="I24" s="52"/>
      <c r="J24" s="52" t="s">
        <v>43</v>
      </c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 t="s">
        <v>178</v>
      </c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>
        <v>9999</v>
      </c>
      <c r="E26" s="55"/>
      <c r="F26" s="52"/>
      <c r="G26" s="52"/>
      <c r="H26" s="52"/>
      <c r="I26" s="52"/>
      <c r="J26" s="52"/>
      <c r="K26" s="52" t="s">
        <v>43</v>
      </c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/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 t="b">
        <v>1</v>
      </c>
      <c r="E44" s="71"/>
      <c r="F44" s="52" t="s">
        <v>43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 t="b">
        <v>0</v>
      </c>
      <c r="E45" s="71"/>
      <c r="F45" s="52"/>
      <c r="G45" s="52" t="s">
        <v>43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 t="b">
        <v>0</v>
      </c>
      <c r="E46" s="71"/>
      <c r="F46" s="52"/>
      <c r="G46" s="52"/>
      <c r="H46" s="52" t="s">
        <v>43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 t="b">
        <v>0</v>
      </c>
      <c r="E47" s="71"/>
      <c r="F47" s="52"/>
      <c r="G47" s="52"/>
      <c r="H47" s="52"/>
      <c r="I47" s="52" t="s">
        <v>43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 t="b">
        <v>1</v>
      </c>
      <c r="E48" s="71"/>
      <c r="F48" s="52"/>
      <c r="G48" s="52"/>
      <c r="H48" s="52"/>
      <c r="I48" s="52"/>
      <c r="J48" s="52" t="s">
        <v>43</v>
      </c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 t="b">
        <v>0</v>
      </c>
      <c r="E49" s="71"/>
      <c r="F49" s="52"/>
      <c r="G49" s="52"/>
      <c r="H49" s="52"/>
      <c r="I49" s="52"/>
      <c r="J49" s="52"/>
      <c r="K49" s="52" t="s">
        <v>43</v>
      </c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/>
      <c r="E50" s="7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/>
      <c r="E58" s="7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 t="s">
        <v>43</v>
      </c>
      <c r="H70" s="52" t="s">
        <v>43</v>
      </c>
      <c r="I70" s="52" t="s">
        <v>43</v>
      </c>
      <c r="J70" s="52" t="s">
        <v>43</v>
      </c>
      <c r="K70" s="52" t="s">
        <v>43</v>
      </c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/>
      <c r="E71" s="73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6.2" thickBot="1">
      <c r="A74" s="67"/>
      <c r="B74" s="74"/>
      <c r="C74" s="75"/>
      <c r="D74" s="76"/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9"/>
    </row>
    <row r="75" spans="1:20" ht="15" thickTop="1">
      <c r="A75" s="62" t="s">
        <v>49</v>
      </c>
      <c r="B75" s="147" t="s">
        <v>50</v>
      </c>
      <c r="C75" s="147"/>
      <c r="D75" s="147"/>
      <c r="E75" s="80"/>
      <c r="F75" s="81" t="s">
        <v>52</v>
      </c>
      <c r="G75" s="81" t="s">
        <v>52</v>
      </c>
      <c r="H75" s="81" t="s">
        <v>53</v>
      </c>
      <c r="I75" s="81" t="s">
        <v>53</v>
      </c>
      <c r="J75" s="81" t="s">
        <v>52</v>
      </c>
      <c r="K75" s="81" t="s">
        <v>53</v>
      </c>
      <c r="L75" s="81"/>
      <c r="M75" s="81"/>
      <c r="N75" s="81"/>
      <c r="O75" s="81"/>
      <c r="P75" s="81"/>
      <c r="Q75" s="81"/>
      <c r="R75" s="81"/>
      <c r="S75" s="81"/>
      <c r="T75" s="82"/>
    </row>
    <row r="76" spans="1:20">
      <c r="A76" s="67"/>
      <c r="B76" s="148" t="s">
        <v>54</v>
      </c>
      <c r="C76" s="148"/>
      <c r="D76" s="148"/>
      <c r="E76" s="83"/>
      <c r="F76" s="84" t="s">
        <v>55</v>
      </c>
      <c r="G76" s="84" t="s">
        <v>55</v>
      </c>
      <c r="H76" s="84" t="s">
        <v>55</v>
      </c>
      <c r="I76" s="84" t="s">
        <v>55</v>
      </c>
      <c r="J76" s="84" t="s">
        <v>55</v>
      </c>
      <c r="K76" s="84" t="s">
        <v>55</v>
      </c>
      <c r="L76" s="84"/>
      <c r="M76" s="84"/>
      <c r="N76" s="84"/>
      <c r="O76" s="84"/>
      <c r="P76" s="84"/>
      <c r="Q76" s="84"/>
      <c r="R76" s="84"/>
      <c r="S76" s="84"/>
      <c r="T76" s="85"/>
    </row>
    <row r="77" spans="1:20" ht="52.2">
      <c r="A77" s="67"/>
      <c r="B77" s="149" t="s">
        <v>56</v>
      </c>
      <c r="C77" s="149"/>
      <c r="D77" s="149"/>
      <c r="E77" s="86"/>
      <c r="F77" s="87">
        <v>45418</v>
      </c>
      <c r="G77" s="87">
        <v>45418</v>
      </c>
      <c r="H77" s="87">
        <v>45418</v>
      </c>
      <c r="I77" s="87">
        <v>45418</v>
      </c>
      <c r="J77" s="87">
        <v>45418</v>
      </c>
      <c r="K77" s="87">
        <v>45418</v>
      </c>
      <c r="L77" s="87"/>
      <c r="M77" s="87"/>
      <c r="N77" s="87"/>
      <c r="O77" s="87"/>
      <c r="P77" s="87"/>
      <c r="Q77" s="87"/>
      <c r="R77" s="87"/>
      <c r="S77" s="87"/>
      <c r="T77" s="88"/>
    </row>
    <row r="78" spans="1:20" ht="15" thickBot="1">
      <c r="A78" s="89"/>
      <c r="B78" s="150" t="s">
        <v>57</v>
      </c>
      <c r="C78" s="150"/>
      <c r="D78" s="150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1:20" ht="15" thickTop="1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5:D75"/>
    <mergeCell ref="B76:D76"/>
    <mergeCell ref="B77:D77"/>
    <mergeCell ref="B78:D78"/>
  </mergeCells>
  <dataValidations count="3">
    <dataValidation type="list" allowBlank="1" showInputMessage="1" showErrorMessage="1" sqref="F10:T74" xr:uid="{C374E677-432B-4F4E-8218-088CEA79D27A}">
      <formula1>"O, "</formula1>
    </dataValidation>
    <dataValidation type="list" allowBlank="1" showInputMessage="1" showErrorMessage="1" sqref="F76:T76" xr:uid="{F27AEB67-1488-4A21-81C4-9D462D3B751E}">
      <formula1>"P,F, "</formula1>
    </dataValidation>
    <dataValidation type="list" allowBlank="1" showInputMessage="1" showErrorMessage="1" sqref="F75:T75" xr:uid="{41167D19-4E18-4DAE-8329-9A6E4D25E2AE}">
      <formula1>"N,A,B, 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6822-8AE1-4CCF-B791-75D41454687D}">
  <dimension ref="A1:T79"/>
  <sheetViews>
    <sheetView tabSelected="1" topLeftCell="A7" workbookViewId="0">
      <selection activeCell="D13" sqref="D13"/>
    </sheetView>
  </sheetViews>
  <sheetFormatPr defaultRowHeight="14.4"/>
  <cols>
    <col min="4" max="4" width="23.3320312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180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179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3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COUNTIF(F76:HQ76,"P")</f>
        <v>7</v>
      </c>
      <c r="B7" s="125"/>
      <c r="C7" s="126">
        <f>COUNTIF(F76:HQ76,"F")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COUNTIF(E75:HQ75,"N")</f>
        <v>3</v>
      </c>
      <c r="M7" s="33">
        <f>COUNTIF(E75:HQ75,"A")</f>
        <v>0</v>
      </c>
      <c r="N7" s="33">
        <f>COUNTIF(E75:HQ75,"B")</f>
        <v>4</v>
      </c>
      <c r="O7" s="129">
        <f>COUNTA(E9:HT9)</f>
        <v>7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 t="s">
        <v>30</v>
      </c>
      <c r="L9" s="39" t="s">
        <v>31</v>
      </c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 t="s">
        <v>187</v>
      </c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181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/>
      <c r="C14" s="50"/>
      <c r="D14" s="51">
        <v>6</v>
      </c>
      <c r="E14" s="55"/>
      <c r="F14" s="52" t="s">
        <v>43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/>
      <c r="E15" s="5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 t="s">
        <v>182</v>
      </c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>
        <v>5</v>
      </c>
      <c r="E17" s="55"/>
      <c r="F17" s="52"/>
      <c r="G17" s="52" t="s">
        <v>43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/>
      <c r="E18" s="55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 t="s">
        <v>183</v>
      </c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>
        <v>-6</v>
      </c>
      <c r="E20" s="55"/>
      <c r="F20" s="52"/>
      <c r="G20" s="52"/>
      <c r="H20" s="52" t="s">
        <v>43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>
        <v>-9999</v>
      </c>
      <c r="E21" s="55"/>
      <c r="F21" s="52"/>
      <c r="G21" s="52"/>
      <c r="H21" s="52"/>
      <c r="I21" s="52" t="s">
        <v>43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 t="s">
        <v>185</v>
      </c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99">
        <v>0</v>
      </c>
      <c r="E24" s="55"/>
      <c r="F24" s="52"/>
      <c r="G24" s="52"/>
      <c r="H24" s="52"/>
      <c r="I24" s="52"/>
      <c r="J24" s="52" t="s">
        <v>43</v>
      </c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 t="s">
        <v>184</v>
      </c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>
        <v>9999</v>
      </c>
      <c r="E26" s="55"/>
      <c r="F26" s="52"/>
      <c r="G26" s="52"/>
      <c r="H26" s="52"/>
      <c r="I26" s="52"/>
      <c r="J26" s="52"/>
      <c r="K26" s="52" t="s">
        <v>43</v>
      </c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 t="s">
        <v>186</v>
      </c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>
        <v>7</v>
      </c>
      <c r="E28" s="55"/>
      <c r="F28" s="52"/>
      <c r="G28" s="52"/>
      <c r="H28" s="52"/>
      <c r="I28" s="52"/>
      <c r="J28" s="52"/>
      <c r="K28" s="52"/>
      <c r="L28" s="52" t="s">
        <v>43</v>
      </c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/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 t="b">
        <v>1</v>
      </c>
      <c r="E44" s="71"/>
      <c r="F44" s="52" t="s">
        <v>43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 t="b">
        <v>0</v>
      </c>
      <c r="E45" s="71"/>
      <c r="F45" s="52"/>
      <c r="G45" s="52" t="s">
        <v>43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 t="b">
        <v>0</v>
      </c>
      <c r="E46" s="71"/>
      <c r="F46" s="52"/>
      <c r="G46" s="52"/>
      <c r="H46" s="52" t="s">
        <v>43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 t="b">
        <v>0</v>
      </c>
      <c r="E47" s="71"/>
      <c r="F47" s="52"/>
      <c r="G47" s="52"/>
      <c r="H47" s="52"/>
      <c r="I47" s="52" t="s">
        <v>43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 t="b">
        <v>1</v>
      </c>
      <c r="E48" s="71"/>
      <c r="F48" s="52"/>
      <c r="G48" s="52"/>
      <c r="H48" s="52"/>
      <c r="I48" s="52"/>
      <c r="J48" s="52" t="s">
        <v>43</v>
      </c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 t="b">
        <v>0</v>
      </c>
      <c r="E49" s="71"/>
      <c r="F49" s="52"/>
      <c r="G49" s="52"/>
      <c r="H49" s="52"/>
      <c r="I49" s="52"/>
      <c r="J49" s="52"/>
      <c r="K49" s="52" t="s">
        <v>43</v>
      </c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 t="b">
        <v>0</v>
      </c>
      <c r="E50" s="71"/>
      <c r="F50" s="52"/>
      <c r="G50" s="52"/>
      <c r="H50" s="52"/>
      <c r="I50" s="52"/>
      <c r="J50" s="52"/>
      <c r="K50" s="52"/>
      <c r="L50" s="52" t="s">
        <v>43</v>
      </c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/>
      <c r="E58" s="7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 t="s">
        <v>43</v>
      </c>
      <c r="H70" s="52" t="s">
        <v>43</v>
      </c>
      <c r="I70" s="52" t="s">
        <v>43</v>
      </c>
      <c r="J70" s="52" t="s">
        <v>43</v>
      </c>
      <c r="K70" s="52" t="s">
        <v>43</v>
      </c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/>
      <c r="E71" s="73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6.2" thickBot="1">
      <c r="A74" s="67"/>
      <c r="B74" s="74"/>
      <c r="C74" s="75"/>
      <c r="D74" s="76"/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9"/>
    </row>
    <row r="75" spans="1:20" ht="15" thickTop="1">
      <c r="A75" s="62" t="s">
        <v>49</v>
      </c>
      <c r="B75" s="147" t="s">
        <v>50</v>
      </c>
      <c r="C75" s="147"/>
      <c r="D75" s="147"/>
      <c r="E75" s="80"/>
      <c r="F75" s="81" t="s">
        <v>52</v>
      </c>
      <c r="G75" s="81" t="s">
        <v>52</v>
      </c>
      <c r="H75" s="81" t="s">
        <v>53</v>
      </c>
      <c r="I75" s="81" t="s">
        <v>53</v>
      </c>
      <c r="J75" s="81" t="s">
        <v>52</v>
      </c>
      <c r="K75" s="81" t="s">
        <v>53</v>
      </c>
      <c r="L75" s="81" t="s">
        <v>53</v>
      </c>
      <c r="M75" s="81"/>
      <c r="N75" s="81"/>
      <c r="O75" s="81"/>
      <c r="P75" s="81"/>
      <c r="Q75" s="81"/>
      <c r="R75" s="81"/>
      <c r="S75" s="81"/>
      <c r="T75" s="82"/>
    </row>
    <row r="76" spans="1:20">
      <c r="A76" s="67"/>
      <c r="B76" s="148" t="s">
        <v>54</v>
      </c>
      <c r="C76" s="148"/>
      <c r="D76" s="148"/>
      <c r="E76" s="83"/>
      <c r="F76" s="84" t="s">
        <v>55</v>
      </c>
      <c r="G76" s="84" t="s">
        <v>55</v>
      </c>
      <c r="H76" s="84" t="s">
        <v>55</v>
      </c>
      <c r="I76" s="84" t="s">
        <v>55</v>
      </c>
      <c r="J76" s="84" t="s">
        <v>55</v>
      </c>
      <c r="K76" s="84" t="s">
        <v>55</v>
      </c>
      <c r="L76" s="84" t="s">
        <v>55</v>
      </c>
      <c r="M76" s="84"/>
      <c r="N76" s="84"/>
      <c r="O76" s="84"/>
      <c r="P76" s="84"/>
      <c r="Q76" s="84"/>
      <c r="R76" s="84"/>
      <c r="S76" s="84"/>
      <c r="T76" s="85"/>
    </row>
    <row r="77" spans="1:20" ht="52.2">
      <c r="A77" s="67"/>
      <c r="B77" s="149" t="s">
        <v>56</v>
      </c>
      <c r="C77" s="149"/>
      <c r="D77" s="149"/>
      <c r="E77" s="86"/>
      <c r="F77" s="87">
        <v>45418</v>
      </c>
      <c r="G77" s="87">
        <v>45418</v>
      </c>
      <c r="H77" s="87">
        <v>45418</v>
      </c>
      <c r="I77" s="87">
        <v>45418</v>
      </c>
      <c r="J77" s="87">
        <v>45418</v>
      </c>
      <c r="K77" s="87">
        <v>45418</v>
      </c>
      <c r="L77" s="87">
        <v>45418</v>
      </c>
      <c r="M77" s="87"/>
      <c r="N77" s="87"/>
      <c r="O77" s="87"/>
      <c r="P77" s="87"/>
      <c r="Q77" s="87"/>
      <c r="R77" s="87"/>
      <c r="S77" s="87"/>
      <c r="T77" s="88"/>
    </row>
    <row r="78" spans="1:20" ht="15" thickBot="1">
      <c r="A78" s="89"/>
      <c r="B78" s="150" t="s">
        <v>57</v>
      </c>
      <c r="C78" s="150"/>
      <c r="D78" s="150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1:20" ht="15" thickTop="1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5:D75"/>
    <mergeCell ref="B76:D76"/>
    <mergeCell ref="B77:D77"/>
    <mergeCell ref="B78:D78"/>
  </mergeCells>
  <dataValidations count="3">
    <dataValidation type="list" allowBlank="1" showInputMessage="1" showErrorMessage="1" sqref="F75:T75" xr:uid="{D7EBF107-23EB-49C9-9B64-61B2461D961C}">
      <formula1>"N,A,B, "</formula1>
    </dataValidation>
    <dataValidation type="list" allowBlank="1" showInputMessage="1" showErrorMessage="1" sqref="F76:T76" xr:uid="{A7FA1577-58AE-4AB2-9BA6-D5465761C502}">
      <formula1>"P,F, "</formula1>
    </dataValidation>
    <dataValidation type="list" allowBlank="1" showInputMessage="1" showErrorMessage="1" sqref="F10:T74" xr:uid="{C899F9A9-16B2-44A3-A2DD-0CE6A030992F}">
      <formula1>"O,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88CD-B201-4E30-828C-1A3E4020F7CD}">
  <dimension ref="A1:T52"/>
  <sheetViews>
    <sheetView zoomScale="111" workbookViewId="0">
      <selection activeCell="B13" sqref="B13"/>
    </sheetView>
  </sheetViews>
  <sheetFormatPr defaultRowHeight="14.4"/>
  <cols>
    <col min="4" max="4" width="9.4414062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tr">
        <f>[1]FunctionList!E11</f>
        <v>Function1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11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58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5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COUNTIF(F49:HQ49,"P")</f>
        <v>5</v>
      </c>
      <c r="B7" s="125"/>
      <c r="C7" s="126">
        <f>COUNTIF(F49:HQ49,"F")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COUNTIF(E48:HQ48,"N")</f>
        <v>5</v>
      </c>
      <c r="M7" s="33">
        <f>COUNTIF(E48:HQ48,"A")</f>
        <v>0</v>
      </c>
      <c r="N7" s="33">
        <f>COUNTIF(E48:HQ48,"B")</f>
        <v>0</v>
      </c>
      <c r="O7" s="129">
        <f>COUNTA(E9:HT9)</f>
        <v>5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/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/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187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 t="s">
        <v>62</v>
      </c>
      <c r="C14" s="50"/>
      <c r="D14" s="51"/>
      <c r="E14" s="55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>
        <v>10</v>
      </c>
      <c r="E15" s="55"/>
      <c r="F15" s="52" t="s">
        <v>43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/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 t="s">
        <v>64</v>
      </c>
      <c r="C17" s="50"/>
      <c r="D17" s="51"/>
      <c r="E17" s="55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>
        <v>8</v>
      </c>
      <c r="E18" s="55"/>
      <c r="F18" s="52"/>
      <c r="G18" s="52" t="s">
        <v>43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/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 t="s">
        <v>65</v>
      </c>
      <c r="C20" s="50"/>
      <c r="D20" s="51"/>
      <c r="E20" s="55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>
        <v>7</v>
      </c>
      <c r="E21" s="55"/>
      <c r="F21" s="52"/>
      <c r="G21" s="52"/>
      <c r="H21" s="52" t="s">
        <v>43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 t="s">
        <v>66</v>
      </c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51">
        <v>6</v>
      </c>
      <c r="E24" s="55"/>
      <c r="F24" s="52"/>
      <c r="G24" s="52"/>
      <c r="H24" s="52"/>
      <c r="I24" s="52" t="s">
        <v>43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 t="s">
        <v>67</v>
      </c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>
        <v>2</v>
      </c>
      <c r="E27" s="55"/>
      <c r="F27" s="52"/>
      <c r="G27" s="52"/>
      <c r="H27" s="52"/>
      <c r="I27" s="52"/>
      <c r="J27" s="52" t="s">
        <v>43</v>
      </c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6.2" thickBot="1">
      <c r="A30" s="48"/>
      <c r="B30" s="56"/>
      <c r="C30" s="57"/>
      <c r="D30" s="58"/>
      <c r="E30" s="5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1"/>
    </row>
    <row r="31" spans="1:20" ht="16.2" thickTop="1">
      <c r="A31" s="62" t="s">
        <v>44</v>
      </c>
      <c r="B31" s="63" t="s">
        <v>45</v>
      </c>
      <c r="C31" s="64"/>
      <c r="D31" s="65"/>
      <c r="E31" s="6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</row>
    <row r="32" spans="1:20" ht="15.6">
      <c r="A32" s="67"/>
      <c r="B32" s="68"/>
      <c r="C32" s="69"/>
      <c r="D32" s="70" t="s">
        <v>60</v>
      </c>
      <c r="E32" s="71"/>
      <c r="F32" s="52" t="s">
        <v>43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3"/>
    </row>
    <row r="33" spans="1:20" ht="15.6">
      <c r="A33" s="67"/>
      <c r="B33" s="68"/>
      <c r="C33" s="69"/>
      <c r="D33" s="70" t="s">
        <v>63</v>
      </c>
      <c r="E33" s="71"/>
      <c r="F33" s="52"/>
      <c r="G33" s="52" t="s">
        <v>43</v>
      </c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3"/>
    </row>
    <row r="34" spans="1:20" ht="15.6">
      <c r="A34" s="67"/>
      <c r="B34" s="68"/>
      <c r="C34" s="69"/>
      <c r="D34" s="70" t="s">
        <v>68</v>
      </c>
      <c r="E34" s="71"/>
      <c r="F34" s="52"/>
      <c r="G34" s="52"/>
      <c r="H34" s="52" t="s">
        <v>43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/>
    </row>
    <row r="35" spans="1:20" ht="15.6">
      <c r="A35" s="67"/>
      <c r="B35" s="68"/>
      <c r="C35" s="69"/>
      <c r="D35" s="70" t="s">
        <v>69</v>
      </c>
      <c r="E35" s="71"/>
      <c r="F35" s="52"/>
      <c r="G35" s="52"/>
      <c r="H35" s="52"/>
      <c r="I35" s="52" t="s">
        <v>43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</row>
    <row r="36" spans="1:20" ht="15.6">
      <c r="A36" s="67"/>
      <c r="B36" s="68"/>
      <c r="C36" s="69"/>
      <c r="D36" s="70" t="s">
        <v>70</v>
      </c>
      <c r="E36" s="71"/>
      <c r="F36" s="52"/>
      <c r="G36" s="52"/>
      <c r="H36" s="52"/>
      <c r="I36" s="52"/>
      <c r="J36" s="52" t="s">
        <v>43</v>
      </c>
      <c r="K36" s="52"/>
      <c r="L36" s="52"/>
      <c r="M36" s="52"/>
      <c r="N36" s="52"/>
      <c r="O36" s="52"/>
      <c r="P36" s="52"/>
      <c r="Q36" s="52"/>
      <c r="R36" s="52"/>
      <c r="S36" s="52"/>
      <c r="T36" s="53"/>
    </row>
    <row r="37" spans="1:20" ht="15.6">
      <c r="A37" s="67"/>
      <c r="B37" s="68" t="s">
        <v>46</v>
      </c>
      <c r="C37" s="69"/>
      <c r="D37" s="70"/>
      <c r="E37" s="7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3"/>
    </row>
    <row r="38" spans="1:20" ht="15.6">
      <c r="A38" s="67"/>
      <c r="B38" s="68"/>
      <c r="C38" s="69"/>
      <c r="D38" s="70"/>
      <c r="E38" s="71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3"/>
    </row>
    <row r="39" spans="1:20" ht="15.6">
      <c r="A39" s="67"/>
      <c r="B39" s="68"/>
      <c r="C39" s="72"/>
      <c r="D39" s="70"/>
      <c r="E39" s="73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3"/>
    </row>
    <row r="40" spans="1:20" ht="15.6">
      <c r="A40" s="67"/>
      <c r="B40" s="68"/>
      <c r="C40" s="72"/>
      <c r="D40" s="70"/>
      <c r="E40" s="73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</row>
    <row r="41" spans="1:20" ht="15.6">
      <c r="A41" s="67"/>
      <c r="B41" s="68"/>
      <c r="C41" s="72"/>
      <c r="D41" s="70"/>
      <c r="E41" s="73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3"/>
    </row>
    <row r="42" spans="1:20" ht="15.6">
      <c r="A42" s="67"/>
      <c r="B42" s="68"/>
      <c r="C42" s="72"/>
      <c r="D42" s="70"/>
      <c r="E42" s="73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3"/>
    </row>
    <row r="43" spans="1:20" ht="15.6">
      <c r="A43" s="67"/>
      <c r="B43" s="68"/>
      <c r="C43" s="94"/>
      <c r="D43" s="95"/>
      <c r="E43" s="7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3"/>
    </row>
    <row r="44" spans="1:20" ht="15.6">
      <c r="A44" s="67"/>
      <c r="B44" s="68" t="s">
        <v>61</v>
      </c>
      <c r="D44" s="95"/>
      <c r="E44" s="7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 t="s">
        <v>47</v>
      </c>
      <c r="C45" s="72"/>
      <c r="D45" s="70"/>
      <c r="E45" s="7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72"/>
      <c r="D46" s="70" t="s">
        <v>48</v>
      </c>
      <c r="E46" s="73"/>
      <c r="F46" s="52" t="s">
        <v>43</v>
      </c>
      <c r="G46" s="52" t="s">
        <v>43</v>
      </c>
      <c r="H46" s="52" t="s">
        <v>43</v>
      </c>
      <c r="I46" s="52" t="s">
        <v>43</v>
      </c>
      <c r="J46" s="52" t="s">
        <v>43</v>
      </c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6.2" thickBot="1">
      <c r="A47" s="67"/>
      <c r="B47" s="74"/>
      <c r="C47" s="75"/>
      <c r="D47" s="76"/>
      <c r="E47" s="77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9"/>
    </row>
    <row r="48" spans="1:20" ht="15" thickTop="1">
      <c r="A48" s="62" t="s">
        <v>49</v>
      </c>
      <c r="B48" s="147" t="s">
        <v>50</v>
      </c>
      <c r="C48" s="147"/>
      <c r="D48" s="147"/>
      <c r="E48" s="80"/>
      <c r="F48" s="81" t="s">
        <v>52</v>
      </c>
      <c r="G48" s="81" t="s">
        <v>52</v>
      </c>
      <c r="H48" s="81" t="s">
        <v>52</v>
      </c>
      <c r="I48" s="81" t="s">
        <v>52</v>
      </c>
      <c r="J48" s="81" t="s">
        <v>52</v>
      </c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>
      <c r="A49" s="67"/>
      <c r="B49" s="148" t="s">
        <v>54</v>
      </c>
      <c r="C49" s="148"/>
      <c r="D49" s="148"/>
      <c r="E49" s="83"/>
      <c r="F49" s="84" t="s">
        <v>55</v>
      </c>
      <c r="G49" s="84" t="s">
        <v>55</v>
      </c>
      <c r="H49" s="84" t="s">
        <v>55</v>
      </c>
      <c r="I49" s="84" t="s">
        <v>55</v>
      </c>
      <c r="J49" s="84" t="s">
        <v>55</v>
      </c>
      <c r="K49" s="84"/>
      <c r="L49" s="84"/>
      <c r="M49" s="84"/>
      <c r="N49" s="84"/>
      <c r="O49" s="84"/>
      <c r="P49" s="84"/>
      <c r="Q49" s="84"/>
      <c r="R49" s="84"/>
      <c r="S49" s="84"/>
      <c r="T49" s="85"/>
    </row>
    <row r="50" spans="1:20" ht="52.2">
      <c r="A50" s="67"/>
      <c r="B50" s="149" t="s">
        <v>56</v>
      </c>
      <c r="C50" s="149"/>
      <c r="D50" s="149"/>
      <c r="E50" s="86"/>
      <c r="F50" s="87">
        <v>45418</v>
      </c>
      <c r="G50" s="87">
        <v>45418</v>
      </c>
      <c r="H50" s="87">
        <v>45418</v>
      </c>
      <c r="I50" s="87">
        <v>45418</v>
      </c>
      <c r="J50" s="87">
        <v>45418</v>
      </c>
      <c r="K50" s="87"/>
      <c r="L50" s="87"/>
      <c r="M50" s="87"/>
      <c r="N50" s="87"/>
      <c r="O50" s="87"/>
      <c r="P50" s="87"/>
      <c r="Q50" s="87"/>
      <c r="R50" s="87"/>
      <c r="S50" s="87"/>
      <c r="T50" s="88"/>
    </row>
    <row r="51" spans="1:20" ht="15" thickBot="1">
      <c r="A51" s="89"/>
      <c r="B51" s="150" t="s">
        <v>57</v>
      </c>
      <c r="C51" s="150"/>
      <c r="D51" s="150"/>
      <c r="E51" s="90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2"/>
    </row>
    <row r="52" spans="1:20" ht="15" thickTop="1">
      <c r="A52" s="93"/>
      <c r="B52" s="34"/>
      <c r="C52" s="28"/>
      <c r="D52" s="29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</sheetData>
  <mergeCells count="28">
    <mergeCell ref="D19:E19"/>
    <mergeCell ref="B48:D48"/>
    <mergeCell ref="B49:D49"/>
    <mergeCell ref="B50:D50"/>
    <mergeCell ref="B51:D51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47" xr:uid="{2FA7B152-B8F1-4113-A1FE-A1B4BB2393D8}">
      <formula1>"O, "</formula1>
    </dataValidation>
    <dataValidation type="list" allowBlank="1" showInputMessage="1" showErrorMessage="1" sqref="F49:T49" xr:uid="{69CAE462-2B5C-4C01-AA6E-989D4A94B0F7}">
      <formula1>"P,F, "</formula1>
    </dataValidation>
    <dataValidation type="list" allowBlank="1" showInputMessage="1" showErrorMessage="1" sqref="F48:T48" xr:uid="{482DFD79-5221-48A0-893E-9E77187D6EA1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549F-8EE9-45A4-872C-0B69092B8719}">
  <dimension ref="A1:T53"/>
  <sheetViews>
    <sheetView workbookViewId="0">
      <selection activeCell="B13" sqref="B13"/>
    </sheetView>
  </sheetViews>
  <sheetFormatPr defaultRowHeight="14.4"/>
  <cols>
    <col min="4" max="4" width="24.77734375" customWidth="1"/>
    <col min="5" max="5" width="0.109375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7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78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4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COUNTIF(F50:HQ50,"P")</f>
        <v>6</v>
      </c>
      <c r="B7" s="125"/>
      <c r="C7" s="126">
        <f>COUNTIF(F50:HQ50,"F")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COUNTIF(E49:HQ49,"N")</f>
        <v>3</v>
      </c>
      <c r="M7" s="33">
        <f>COUNTIF(E49:HQ49,"A")</f>
        <v>2</v>
      </c>
      <c r="N7" s="33">
        <f>COUNTIF(E49:HQ49,"B")</f>
        <v>1</v>
      </c>
      <c r="O7" s="129">
        <f>COUNTA(E9:HT9)</f>
        <v>6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 t="s">
        <v>30</v>
      </c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/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187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 t="s">
        <v>72</v>
      </c>
      <c r="C14" s="50"/>
      <c r="D14" s="51"/>
      <c r="E14" s="55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>
        <v>0</v>
      </c>
      <c r="E15" s="55"/>
      <c r="F15" s="52" t="s">
        <v>43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/>
      <c r="C16" s="50"/>
      <c r="D16" s="51">
        <v>1</v>
      </c>
      <c r="E16" s="55"/>
      <c r="F16" s="52"/>
      <c r="G16" s="52" t="s">
        <v>43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>
        <v>5</v>
      </c>
      <c r="E17" s="55"/>
      <c r="F17" s="52"/>
      <c r="G17" s="52"/>
      <c r="H17" s="52" t="s">
        <v>43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>
        <v>6</v>
      </c>
      <c r="E18" s="55"/>
      <c r="F18" s="52"/>
      <c r="G18" s="52"/>
      <c r="H18" s="52"/>
      <c r="I18" s="52" t="s">
        <v>43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/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/>
      <c r="E20" s="55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 t="s">
        <v>73</v>
      </c>
      <c r="C21" s="50"/>
      <c r="D21" s="51"/>
      <c r="E21" s="55"/>
      <c r="F21" s="52"/>
      <c r="G21" s="52"/>
      <c r="H21" s="52"/>
      <c r="I21" s="52"/>
      <c r="J21" s="52" t="s">
        <v>43</v>
      </c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>
        <v>21</v>
      </c>
      <c r="E22" s="55"/>
      <c r="F22" s="52"/>
      <c r="G22" s="52"/>
      <c r="H22" s="52"/>
      <c r="I22" s="52"/>
      <c r="J22" s="52"/>
      <c r="K22" s="52" t="s">
        <v>43</v>
      </c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>
        <v>-5</v>
      </c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6.2" thickBot="1">
      <c r="A30" s="48"/>
      <c r="B30" s="56"/>
      <c r="C30" s="57"/>
      <c r="D30" s="58"/>
      <c r="E30" s="5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1"/>
    </row>
    <row r="31" spans="1:20" ht="16.2" thickTop="1">
      <c r="A31" s="62" t="s">
        <v>44</v>
      </c>
      <c r="B31" s="63" t="s">
        <v>45</v>
      </c>
      <c r="C31" s="64"/>
      <c r="D31" s="65"/>
      <c r="E31" s="6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</row>
    <row r="32" spans="1:20" ht="15.6">
      <c r="A32" s="67"/>
      <c r="B32" s="68"/>
      <c r="C32" s="69"/>
      <c r="D32" s="70">
        <v>1</v>
      </c>
      <c r="E32" s="71"/>
      <c r="F32" s="52" t="s">
        <v>43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3"/>
    </row>
    <row r="33" spans="1:20" ht="15.6">
      <c r="A33" s="67"/>
      <c r="B33" s="68"/>
      <c r="C33" s="69"/>
      <c r="D33" s="70">
        <v>1</v>
      </c>
      <c r="E33" s="71"/>
      <c r="F33" s="52"/>
      <c r="G33" s="52" t="s">
        <v>43</v>
      </c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3"/>
    </row>
    <row r="34" spans="1:20" ht="15.6">
      <c r="A34" s="67"/>
      <c r="B34" s="68"/>
      <c r="C34" s="69"/>
      <c r="D34" s="70">
        <v>120</v>
      </c>
      <c r="E34" s="71"/>
      <c r="F34" s="52"/>
      <c r="G34" s="52"/>
      <c r="H34" s="52" t="s">
        <v>43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/>
    </row>
    <row r="35" spans="1:20" ht="15.6">
      <c r="A35" s="67"/>
      <c r="B35" s="68"/>
      <c r="C35" s="69"/>
      <c r="D35" s="70">
        <v>720</v>
      </c>
      <c r="E35" s="71"/>
      <c r="F35" s="52"/>
      <c r="G35" s="52"/>
      <c r="H35" s="52"/>
      <c r="I35" s="52" t="s">
        <v>43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</row>
    <row r="36" spans="1:20" ht="15.6">
      <c r="A36" s="67"/>
      <c r="B36" s="68"/>
      <c r="C36" s="69"/>
      <c r="D36" s="70" t="s">
        <v>75</v>
      </c>
      <c r="E36" s="71"/>
      <c r="F36" s="52"/>
      <c r="G36" s="52"/>
      <c r="H36" s="52"/>
      <c r="I36" s="52"/>
      <c r="J36" s="52" t="s">
        <v>43</v>
      </c>
      <c r="K36" s="52"/>
      <c r="L36" s="52"/>
      <c r="M36" s="52"/>
      <c r="N36" s="52"/>
      <c r="O36" s="52"/>
      <c r="P36" s="52"/>
      <c r="Q36" s="52"/>
      <c r="R36" s="52"/>
      <c r="S36" s="52"/>
      <c r="T36" s="53"/>
    </row>
    <row r="37" spans="1:20" ht="15.6">
      <c r="A37" s="67"/>
      <c r="B37" s="68"/>
      <c r="C37" s="69"/>
      <c r="D37" s="70" t="s">
        <v>74</v>
      </c>
      <c r="E37" s="71"/>
      <c r="F37" s="52"/>
      <c r="G37" s="52"/>
      <c r="H37" s="52"/>
      <c r="I37" s="52"/>
      <c r="J37" s="52"/>
      <c r="K37" s="52" t="s">
        <v>43</v>
      </c>
      <c r="L37" s="52"/>
      <c r="M37" s="52"/>
      <c r="N37" s="52"/>
      <c r="O37" s="52"/>
      <c r="P37" s="52"/>
      <c r="Q37" s="52"/>
      <c r="R37" s="52"/>
      <c r="S37" s="52"/>
      <c r="T37" s="53"/>
    </row>
    <row r="38" spans="1:20" ht="15.6">
      <c r="A38" s="67"/>
      <c r="B38" s="68" t="s">
        <v>46</v>
      </c>
      <c r="C38" s="69"/>
      <c r="D38" s="70"/>
      <c r="E38" s="71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3"/>
    </row>
    <row r="39" spans="1:20" ht="15.6">
      <c r="A39" s="67"/>
      <c r="B39" s="68"/>
      <c r="C39" s="69"/>
      <c r="D39" s="70"/>
      <c r="E39" s="71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3"/>
    </row>
    <row r="40" spans="1:20" ht="15.6">
      <c r="A40" s="67"/>
      <c r="B40" s="68"/>
      <c r="C40" s="72"/>
      <c r="D40" s="70"/>
      <c r="E40" s="73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</row>
    <row r="41" spans="1:20" ht="15.6">
      <c r="A41" s="67"/>
      <c r="B41" s="68"/>
      <c r="C41" s="72"/>
      <c r="D41" s="70"/>
      <c r="E41" s="73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3"/>
    </row>
    <row r="42" spans="1:20" ht="15.6">
      <c r="A42" s="67"/>
      <c r="B42" s="68"/>
      <c r="C42" s="72"/>
      <c r="D42" s="70"/>
      <c r="E42" s="73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3"/>
    </row>
    <row r="43" spans="1:20" ht="15.6">
      <c r="A43" s="67"/>
      <c r="B43" s="68"/>
      <c r="C43" s="72"/>
      <c r="D43" s="70"/>
      <c r="E43" s="7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3"/>
    </row>
    <row r="44" spans="1:20" ht="15.6">
      <c r="A44" s="67"/>
      <c r="B44" s="68"/>
      <c r="C44" s="94"/>
      <c r="D44" s="95"/>
      <c r="E44" s="7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 t="s">
        <v>61</v>
      </c>
      <c r="D45" s="95"/>
      <c r="E45" s="7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 t="s">
        <v>47</v>
      </c>
      <c r="C46" s="72"/>
      <c r="D46" s="70"/>
      <c r="E46" s="73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72"/>
      <c r="D47" s="70" t="s">
        <v>48</v>
      </c>
      <c r="E47" s="73"/>
      <c r="F47" s="52" t="s">
        <v>43</v>
      </c>
      <c r="G47" s="52" t="s">
        <v>43</v>
      </c>
      <c r="H47" s="52" t="s">
        <v>43</v>
      </c>
      <c r="I47" s="52" t="s">
        <v>43</v>
      </c>
      <c r="J47" s="52" t="s">
        <v>43</v>
      </c>
      <c r="K47" s="52" t="s">
        <v>43</v>
      </c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6.2" thickBot="1">
      <c r="A48" s="67"/>
      <c r="B48" s="74"/>
      <c r="C48" s="75"/>
      <c r="D48" s="76"/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9"/>
    </row>
    <row r="49" spans="1:20" ht="15" thickTop="1">
      <c r="A49" s="62" t="s">
        <v>49</v>
      </c>
      <c r="B49" s="147" t="s">
        <v>50</v>
      </c>
      <c r="C49" s="147"/>
      <c r="D49" s="147"/>
      <c r="E49" s="80"/>
      <c r="F49" s="81" t="s">
        <v>53</v>
      </c>
      <c r="G49" s="81" t="s">
        <v>52</v>
      </c>
      <c r="H49" s="81" t="s">
        <v>52</v>
      </c>
      <c r="I49" s="81" t="s">
        <v>52</v>
      </c>
      <c r="J49" s="81" t="s">
        <v>51</v>
      </c>
      <c r="K49" s="81" t="s">
        <v>51</v>
      </c>
      <c r="L49" s="81"/>
      <c r="M49" s="81"/>
      <c r="N49" s="81"/>
      <c r="O49" s="81"/>
      <c r="P49" s="81"/>
      <c r="Q49" s="81"/>
      <c r="R49" s="81"/>
      <c r="S49" s="81"/>
      <c r="T49" s="82"/>
    </row>
    <row r="50" spans="1:20">
      <c r="A50" s="67"/>
      <c r="B50" s="148" t="s">
        <v>54</v>
      </c>
      <c r="C50" s="148"/>
      <c r="D50" s="148"/>
      <c r="E50" s="83"/>
      <c r="F50" s="84" t="s">
        <v>55</v>
      </c>
      <c r="G50" s="84" t="s">
        <v>55</v>
      </c>
      <c r="H50" s="84" t="s">
        <v>55</v>
      </c>
      <c r="I50" s="84" t="s">
        <v>55</v>
      </c>
      <c r="J50" s="84" t="s">
        <v>55</v>
      </c>
      <c r="K50" s="84" t="s">
        <v>55</v>
      </c>
      <c r="L50" s="84"/>
      <c r="M50" s="84"/>
      <c r="N50" s="84"/>
      <c r="O50" s="84"/>
      <c r="P50" s="84"/>
      <c r="Q50" s="84"/>
      <c r="R50" s="84"/>
      <c r="S50" s="84"/>
      <c r="T50" s="85"/>
    </row>
    <row r="51" spans="1:20" ht="52.2">
      <c r="A51" s="67"/>
      <c r="B51" s="149" t="s">
        <v>56</v>
      </c>
      <c r="C51" s="149"/>
      <c r="D51" s="149"/>
      <c r="E51" s="86"/>
      <c r="F51" s="87">
        <v>45418</v>
      </c>
      <c r="G51" s="87">
        <v>45418</v>
      </c>
      <c r="H51" s="87">
        <v>45418</v>
      </c>
      <c r="I51" s="87">
        <v>45418</v>
      </c>
      <c r="J51" s="87">
        <v>45418</v>
      </c>
      <c r="K51" s="87">
        <v>45418</v>
      </c>
      <c r="L51" s="87"/>
      <c r="M51" s="87"/>
      <c r="N51" s="87"/>
      <c r="O51" s="87"/>
      <c r="P51" s="87"/>
      <c r="Q51" s="87"/>
      <c r="R51" s="87"/>
      <c r="S51" s="87"/>
      <c r="T51" s="88"/>
    </row>
    <row r="52" spans="1:20" ht="15" thickBot="1">
      <c r="A52" s="89"/>
      <c r="B52" s="150" t="s">
        <v>57</v>
      </c>
      <c r="C52" s="150"/>
      <c r="D52" s="150"/>
      <c r="E52" s="90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2"/>
    </row>
    <row r="53" spans="1:20" ht="15" thickTop="1">
      <c r="A53" s="93"/>
      <c r="B53" s="34"/>
      <c r="C53" s="28"/>
      <c r="D53" s="29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9:D49"/>
    <mergeCell ref="B50:D50"/>
    <mergeCell ref="B51:D51"/>
    <mergeCell ref="B52:D52"/>
  </mergeCells>
  <dataValidations count="3">
    <dataValidation type="list" allowBlank="1" showInputMessage="1" showErrorMessage="1" sqref="F49:T49" xr:uid="{44BD34BA-C427-437F-9DD5-AAC2E6B92C02}">
      <formula1>"N,A,B, "</formula1>
    </dataValidation>
    <dataValidation type="list" allowBlank="1" showInputMessage="1" showErrorMessage="1" sqref="F50:T50" xr:uid="{904FB697-275D-460A-97AB-B5E42D0DBD83}">
      <formula1>"P,F, "</formula1>
    </dataValidation>
    <dataValidation type="list" allowBlank="1" showInputMessage="1" showErrorMessage="1" sqref="F10:T48" xr:uid="{8627B319-F07B-4782-A2C6-AB80F748DC64}">
      <formula1>"O, 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1740-DE30-431A-9968-F6DF24100EA6}">
  <dimension ref="A1:T76"/>
  <sheetViews>
    <sheetView workbookViewId="0">
      <selection activeCell="B13" sqref="B13"/>
    </sheetView>
  </sheetViews>
  <sheetFormatPr defaultRowHeight="14.4"/>
  <cols>
    <col min="4" max="4" width="17.554687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8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99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2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COUNTIF(F73:HQ73,"P")</f>
        <v>8</v>
      </c>
      <c r="B7" s="125"/>
      <c r="C7" s="126">
        <f>COUNTIF(F73:HQ73,"F")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COUNTIF(E72:HQ72,"N")</f>
        <v>5</v>
      </c>
      <c r="M7" s="33">
        <f>COUNTIF(E72:HQ72,"A")</f>
        <v>1</v>
      </c>
      <c r="N7" s="33">
        <f>COUNTIF(E72:HQ72,"B")</f>
        <v>2</v>
      </c>
      <c r="O7" s="129">
        <f>COUNTA(E9:HT9)</f>
        <v>8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42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 t="s">
        <v>30</v>
      </c>
      <c r="L9" s="39" t="s">
        <v>100</v>
      </c>
      <c r="M9" s="39" t="s">
        <v>101</v>
      </c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/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187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 t="s">
        <v>79</v>
      </c>
      <c r="C14" s="50"/>
      <c r="D14" s="51"/>
      <c r="E14" s="55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 t="s">
        <v>80</v>
      </c>
      <c r="E15" s="55"/>
      <c r="F15" s="52" t="s">
        <v>43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/>
      <c r="C16" s="50"/>
      <c r="D16" s="51" t="s">
        <v>82</v>
      </c>
      <c r="E16" s="55"/>
      <c r="F16" s="52"/>
      <c r="G16" s="52" t="s">
        <v>43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/>
      <c r="E17" s="55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 t="s">
        <v>84</v>
      </c>
      <c r="C18" s="50"/>
      <c r="D18" s="51"/>
      <c r="E18" s="55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/>
      <c r="C19" s="50"/>
      <c r="D19" s="146" t="s">
        <v>85</v>
      </c>
      <c r="E19" s="146"/>
      <c r="F19" s="52"/>
      <c r="G19" s="52"/>
      <c r="H19" s="52" t="s">
        <v>43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 t="s">
        <v>86</v>
      </c>
      <c r="C20" s="50"/>
      <c r="D20" s="51"/>
      <c r="E20" s="55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>
        <v>2</v>
      </c>
      <c r="E21" s="55"/>
      <c r="F21" s="52"/>
      <c r="G21" s="52"/>
      <c r="H21" s="52"/>
      <c r="I21" s="52" t="s">
        <v>43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 t="s">
        <v>87</v>
      </c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 t="s">
        <v>88</v>
      </c>
      <c r="E25" s="55"/>
      <c r="F25" s="52"/>
      <c r="G25" s="52"/>
      <c r="H25" s="52"/>
      <c r="I25" s="52"/>
      <c r="J25" s="52" t="s">
        <v>43</v>
      </c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 t="s">
        <v>89</v>
      </c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 t="s">
        <v>90</v>
      </c>
      <c r="E27" s="55"/>
      <c r="F27" s="52"/>
      <c r="G27" s="52"/>
      <c r="H27" s="52"/>
      <c r="I27" s="52"/>
      <c r="J27" s="52"/>
      <c r="K27" s="52" t="s">
        <v>43</v>
      </c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 t="s">
        <v>92</v>
      </c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 t="s">
        <v>93</v>
      </c>
      <c r="E29" s="55"/>
      <c r="F29" s="52"/>
      <c r="G29" s="52"/>
      <c r="H29" s="52"/>
      <c r="I29" s="52"/>
      <c r="J29" s="52"/>
      <c r="K29" s="52"/>
      <c r="L29" s="52" t="s">
        <v>43</v>
      </c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 t="s">
        <v>95</v>
      </c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 t="s">
        <v>96</v>
      </c>
      <c r="E31" s="55"/>
      <c r="F31" s="78"/>
      <c r="G31" s="78"/>
      <c r="H31" s="78"/>
      <c r="I31" s="78"/>
      <c r="J31" s="78"/>
      <c r="K31" s="78"/>
      <c r="L31" s="78"/>
      <c r="M31" s="78" t="s">
        <v>43</v>
      </c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 t="s">
        <v>81</v>
      </c>
      <c r="E44" s="71"/>
      <c r="F44" s="52" t="s">
        <v>43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 t="s">
        <v>83</v>
      </c>
      <c r="E45" s="71"/>
      <c r="F45" s="52"/>
      <c r="G45" s="52" t="s">
        <v>43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 t="s">
        <v>85</v>
      </c>
      <c r="E46" s="71"/>
      <c r="F46" s="52"/>
      <c r="G46" s="52"/>
      <c r="H46" s="52" t="s">
        <v>43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>
        <v>2</v>
      </c>
      <c r="E47" s="71"/>
      <c r="F47" s="52"/>
      <c r="G47" s="52"/>
      <c r="H47" s="52"/>
      <c r="I47" s="52" t="s">
        <v>43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 t="s">
        <v>88</v>
      </c>
      <c r="E48" s="71"/>
      <c r="F48" s="52"/>
      <c r="G48" s="52"/>
      <c r="H48" s="52"/>
      <c r="I48" s="52"/>
      <c r="J48" s="52" t="s">
        <v>43</v>
      </c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 t="s">
        <v>91</v>
      </c>
      <c r="E49" s="71"/>
      <c r="F49" s="52"/>
      <c r="G49" s="52"/>
      <c r="H49" s="52"/>
      <c r="I49" s="52"/>
      <c r="J49" s="52"/>
      <c r="K49" s="52" t="s">
        <v>43</v>
      </c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 t="s">
        <v>94</v>
      </c>
      <c r="E50" s="71"/>
      <c r="F50" s="52"/>
      <c r="G50" s="52"/>
      <c r="H50" s="52"/>
      <c r="I50" s="52"/>
      <c r="J50" s="52"/>
      <c r="K50" s="52"/>
      <c r="L50" s="52" t="s">
        <v>43</v>
      </c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 t="s">
        <v>97</v>
      </c>
      <c r="E51" s="71"/>
      <c r="F51" s="52"/>
      <c r="G51" s="52"/>
      <c r="H51" s="52"/>
      <c r="I51" s="52"/>
      <c r="J51" s="52"/>
      <c r="K51" s="52"/>
      <c r="L51" s="52"/>
      <c r="M51" s="52" t="s">
        <v>43</v>
      </c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/>
      <c r="E58" s="7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 t="s">
        <v>43</v>
      </c>
      <c r="H70" s="52" t="s">
        <v>43</v>
      </c>
      <c r="I70" s="52" t="s">
        <v>43</v>
      </c>
      <c r="J70" s="52" t="s">
        <v>43</v>
      </c>
      <c r="K70" s="52" t="s">
        <v>43</v>
      </c>
      <c r="L70" s="52" t="s">
        <v>43</v>
      </c>
      <c r="M70" s="52" t="s">
        <v>43</v>
      </c>
      <c r="N70" s="52"/>
      <c r="O70" s="52"/>
      <c r="P70" s="52"/>
      <c r="Q70" s="52"/>
      <c r="R70" s="52"/>
      <c r="S70" s="52"/>
      <c r="T70" s="53"/>
    </row>
    <row r="71" spans="1:20" ht="16.2" thickBot="1">
      <c r="A71" s="67"/>
      <c r="B71" s="74"/>
      <c r="C71" s="75"/>
      <c r="D71" s="76"/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9"/>
    </row>
    <row r="72" spans="1:20" ht="15" thickTop="1">
      <c r="A72" s="62" t="s">
        <v>49</v>
      </c>
      <c r="B72" s="147" t="s">
        <v>50</v>
      </c>
      <c r="C72" s="147"/>
      <c r="D72" s="147"/>
      <c r="E72" s="80"/>
      <c r="F72" s="81" t="s">
        <v>52</v>
      </c>
      <c r="G72" s="81" t="s">
        <v>52</v>
      </c>
      <c r="H72" s="81" t="s">
        <v>53</v>
      </c>
      <c r="I72" s="81" t="s">
        <v>53</v>
      </c>
      <c r="J72" s="81" t="s">
        <v>51</v>
      </c>
      <c r="K72" s="81" t="s">
        <v>52</v>
      </c>
      <c r="L72" s="81" t="s">
        <v>52</v>
      </c>
      <c r="M72" s="81" t="s">
        <v>52</v>
      </c>
      <c r="N72" s="81"/>
      <c r="O72" s="81"/>
      <c r="P72" s="81"/>
      <c r="Q72" s="81"/>
      <c r="R72" s="81"/>
      <c r="S72" s="81"/>
      <c r="T72" s="82"/>
    </row>
    <row r="73" spans="1:20">
      <c r="A73" s="67"/>
      <c r="B73" s="148" t="s">
        <v>54</v>
      </c>
      <c r="C73" s="148"/>
      <c r="D73" s="148"/>
      <c r="E73" s="83"/>
      <c r="F73" s="84" t="s">
        <v>55</v>
      </c>
      <c r="G73" s="84" t="s">
        <v>55</v>
      </c>
      <c r="H73" s="84" t="s">
        <v>55</v>
      </c>
      <c r="I73" s="84" t="s">
        <v>55</v>
      </c>
      <c r="J73" s="84" t="s">
        <v>55</v>
      </c>
      <c r="K73" s="84" t="s">
        <v>55</v>
      </c>
      <c r="L73" s="84" t="s">
        <v>55</v>
      </c>
      <c r="M73" s="84" t="s">
        <v>55</v>
      </c>
      <c r="N73" s="84"/>
      <c r="O73" s="84"/>
      <c r="P73" s="84"/>
      <c r="Q73" s="84"/>
      <c r="R73" s="84"/>
      <c r="S73" s="84"/>
      <c r="T73" s="85"/>
    </row>
    <row r="74" spans="1:20" ht="52.2">
      <c r="A74" s="67"/>
      <c r="B74" s="149" t="s">
        <v>56</v>
      </c>
      <c r="C74" s="149"/>
      <c r="D74" s="149"/>
      <c r="E74" s="86"/>
      <c r="F74" s="87">
        <v>45418</v>
      </c>
      <c r="G74" s="87">
        <v>45418</v>
      </c>
      <c r="H74" s="87">
        <v>45418</v>
      </c>
      <c r="I74" s="87">
        <v>45418</v>
      </c>
      <c r="J74" s="87">
        <v>45418</v>
      </c>
      <c r="K74" s="87">
        <v>45418</v>
      </c>
      <c r="L74" s="87">
        <v>45418</v>
      </c>
      <c r="M74" s="87">
        <v>45418</v>
      </c>
      <c r="N74" s="87"/>
      <c r="O74" s="87"/>
      <c r="P74" s="87"/>
      <c r="Q74" s="87"/>
      <c r="R74" s="87"/>
      <c r="S74" s="87"/>
      <c r="T74" s="88"/>
    </row>
    <row r="75" spans="1:20" ht="15" thickBot="1">
      <c r="A75" s="89"/>
      <c r="B75" s="150" t="s">
        <v>57</v>
      </c>
      <c r="C75" s="150"/>
      <c r="D75" s="150"/>
      <c r="E75" s="90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2"/>
    </row>
    <row r="76" spans="1:20" ht="15" thickTop="1">
      <c r="A76" s="93"/>
      <c r="B76" s="34"/>
      <c r="C76" s="28"/>
      <c r="D76" s="29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2:D72"/>
    <mergeCell ref="B73:D73"/>
    <mergeCell ref="B74:D74"/>
    <mergeCell ref="B75:D75"/>
  </mergeCells>
  <dataValidations count="3">
    <dataValidation type="list" allowBlank="1" showInputMessage="1" showErrorMessage="1" sqref="F10:T71" xr:uid="{D97B7C0A-5042-4397-98AF-D47BC87A18A1}">
      <formula1>"O, "</formula1>
    </dataValidation>
    <dataValidation type="list" allowBlank="1" showInputMessage="1" showErrorMessage="1" sqref="F73:T73" xr:uid="{0CAE7AEF-2E2B-4C82-8841-77466843555F}">
      <formula1>"P,F, "</formula1>
    </dataValidation>
    <dataValidation type="list" allowBlank="1" showInputMessage="1" showErrorMessage="1" sqref="F72:T72" xr:uid="{CEB1BB5F-08C0-4225-8811-0B1D28F4F85A}">
      <formula1>"N,A,B, 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F11F-768A-4C31-99D5-EE79FF249BE4}">
  <dimension ref="A1:T86"/>
  <sheetViews>
    <sheetView workbookViewId="0">
      <selection activeCell="B13" sqref="B13"/>
    </sheetView>
  </sheetViews>
  <sheetFormatPr defaultRowHeight="14.4"/>
  <cols>
    <col min="4" max="4" width="24" customWidth="1"/>
    <col min="5" max="5" width="1.5546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77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131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-5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COUNTIF(F83:HQ83,"P")</f>
        <v>15</v>
      </c>
      <c r="B7" s="125"/>
      <c r="C7" s="126">
        <f>COUNTIF(F83:HQ83,"F")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COUNTIF(E82:HQ82,"N")</f>
        <v>15</v>
      </c>
      <c r="M7" s="33">
        <f>COUNTIF(E82:HQ82,"A")</f>
        <v>0</v>
      </c>
      <c r="N7" s="33">
        <f>COUNTIF(E82:HQ82,"B")</f>
        <v>0</v>
      </c>
      <c r="O7" s="129">
        <f>COUNTA(E9:HT9)</f>
        <v>15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 t="s">
        <v>30</v>
      </c>
      <c r="L9" s="39" t="s">
        <v>31</v>
      </c>
      <c r="M9" s="39" t="s">
        <v>32</v>
      </c>
      <c r="N9" s="39" t="s">
        <v>33</v>
      </c>
      <c r="O9" s="39" t="s">
        <v>34</v>
      </c>
      <c r="P9" s="39" t="s">
        <v>35</v>
      </c>
      <c r="Q9" s="39" t="s">
        <v>36</v>
      </c>
      <c r="R9" s="39" t="s">
        <v>37</v>
      </c>
      <c r="S9" s="39" t="s">
        <v>38</v>
      </c>
      <c r="T9" s="40" t="s">
        <v>39</v>
      </c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/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187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 t="s">
        <v>114</v>
      </c>
      <c r="C14" s="50"/>
      <c r="D14" s="51"/>
      <c r="E14" s="55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>
        <v>15</v>
      </c>
      <c r="E15" s="55"/>
      <c r="F15" s="52" t="s">
        <v>43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 t="s">
        <v>115</v>
      </c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>
        <v>54</v>
      </c>
      <c r="E17" s="55"/>
      <c r="F17" s="52"/>
      <c r="G17" s="52" t="s">
        <v>43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>
        <v>25</v>
      </c>
      <c r="E18" s="55"/>
      <c r="F18" s="52"/>
      <c r="G18" s="52"/>
      <c r="H18" s="52" t="s">
        <v>43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 t="s">
        <v>116</v>
      </c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>
        <v>10110</v>
      </c>
      <c r="E20" s="55"/>
      <c r="F20" s="52"/>
      <c r="G20" s="52"/>
      <c r="H20" s="52"/>
      <c r="I20" s="52" t="s">
        <v>43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 t="s">
        <v>117</v>
      </c>
      <c r="C21" s="50"/>
      <c r="D21" s="51"/>
      <c r="E21" s="55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>
        <v>11001</v>
      </c>
      <c r="E22" s="55"/>
      <c r="F22" s="52"/>
      <c r="G22" s="52"/>
      <c r="H22" s="52"/>
      <c r="I22" s="52"/>
      <c r="J22" s="52" t="s">
        <v>43</v>
      </c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>
        <v>110111</v>
      </c>
      <c r="E23" s="55"/>
      <c r="F23" s="52"/>
      <c r="G23" s="52"/>
      <c r="H23" s="52"/>
      <c r="I23" s="52"/>
      <c r="J23" s="52"/>
      <c r="K23" s="52" t="s">
        <v>43</v>
      </c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 t="s">
        <v>118</v>
      </c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>
        <v>1100</v>
      </c>
      <c r="E25" s="55"/>
      <c r="F25" s="52"/>
      <c r="G25" s="52"/>
      <c r="H25" s="52"/>
      <c r="I25" s="52"/>
      <c r="J25" s="52"/>
      <c r="K25" s="52"/>
      <c r="L25" s="52" t="s">
        <v>43</v>
      </c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 t="s">
        <v>120</v>
      </c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>
        <v>22</v>
      </c>
      <c r="E27" s="55"/>
      <c r="F27" s="52"/>
      <c r="G27" s="52"/>
      <c r="H27" s="52"/>
      <c r="I27" s="52"/>
      <c r="J27" s="52"/>
      <c r="K27" s="52"/>
      <c r="L27" s="52"/>
      <c r="M27" s="52" t="s">
        <v>43</v>
      </c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>
        <v>13</v>
      </c>
      <c r="E28" s="55"/>
      <c r="F28" s="52"/>
      <c r="G28" s="52"/>
      <c r="H28" s="52"/>
      <c r="I28" s="52"/>
      <c r="J28" s="52"/>
      <c r="K28" s="52"/>
      <c r="L28" s="52"/>
      <c r="M28" s="52"/>
      <c r="N28" s="52" t="s">
        <v>43</v>
      </c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>
        <v>255</v>
      </c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 t="s">
        <v>43</v>
      </c>
      <c r="P29" s="52"/>
      <c r="Q29" s="52"/>
      <c r="R29" s="52"/>
      <c r="S29" s="52"/>
      <c r="T29" s="53"/>
    </row>
    <row r="30" spans="1:20" ht="15.6">
      <c r="A30" s="48"/>
      <c r="B30" s="96" t="s">
        <v>123</v>
      </c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>
        <v>64</v>
      </c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 t="s">
        <v>43</v>
      </c>
      <c r="Q31" s="78"/>
      <c r="R31" s="78"/>
      <c r="S31" s="78"/>
      <c r="T31" s="79"/>
    </row>
    <row r="32" spans="1:20" ht="15.6">
      <c r="A32" s="48"/>
      <c r="B32" s="96"/>
      <c r="C32" s="97"/>
      <c r="D32" s="98">
        <v>17</v>
      </c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 t="s">
        <v>43</v>
      </c>
      <c r="R32" s="78"/>
      <c r="S32" s="78"/>
      <c r="T32" s="79"/>
    </row>
    <row r="33" spans="1:20" ht="15.6">
      <c r="A33" s="48"/>
      <c r="B33" s="96" t="s">
        <v>124</v>
      </c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 t="s">
        <v>122</v>
      </c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 t="s">
        <v>43</v>
      </c>
      <c r="S34" s="78"/>
      <c r="T34" s="79"/>
    </row>
    <row r="35" spans="1:20" ht="15.6">
      <c r="A35" s="48"/>
      <c r="B35" s="96" t="s">
        <v>125</v>
      </c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 t="s">
        <v>126</v>
      </c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 t="s">
        <v>43</v>
      </c>
      <c r="T36" s="79"/>
    </row>
    <row r="37" spans="1:20" ht="15.6">
      <c r="A37" s="48"/>
      <c r="B37" s="96" t="s">
        <v>127</v>
      </c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 t="s">
        <v>51</v>
      </c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 t="s">
        <v>43</v>
      </c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>
        <v>1111</v>
      </c>
      <c r="E44" s="71"/>
      <c r="F44" s="52" t="s">
        <v>43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>
        <v>110110</v>
      </c>
      <c r="E45" s="71"/>
      <c r="F45" s="52"/>
      <c r="G45" s="52" t="s">
        <v>43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>
        <v>11001</v>
      </c>
      <c r="E46" s="71"/>
      <c r="F46" s="52"/>
      <c r="G46" s="52"/>
      <c r="H46" s="52" t="s">
        <v>43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>
        <v>26</v>
      </c>
      <c r="E47" s="71"/>
      <c r="F47" s="52"/>
      <c r="G47" s="52"/>
      <c r="H47" s="52"/>
      <c r="I47" s="52" t="s">
        <v>43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>
        <v>25</v>
      </c>
      <c r="E48" s="71"/>
      <c r="F48" s="52"/>
      <c r="G48" s="52"/>
      <c r="H48" s="52"/>
      <c r="I48" s="52"/>
      <c r="J48" s="52" t="s">
        <v>43</v>
      </c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>
        <v>55</v>
      </c>
      <c r="E49" s="71"/>
      <c r="F49" s="52"/>
      <c r="G49" s="52"/>
      <c r="H49" s="52"/>
      <c r="I49" s="52"/>
      <c r="J49" s="52"/>
      <c r="K49" s="52" t="s">
        <v>43</v>
      </c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 t="s">
        <v>119</v>
      </c>
      <c r="E50" s="71"/>
      <c r="F50" s="52"/>
      <c r="G50" s="52"/>
      <c r="H50" s="52"/>
      <c r="I50" s="52"/>
      <c r="J50" s="52"/>
      <c r="K50" s="52"/>
      <c r="L50" s="52" t="s">
        <v>43</v>
      </c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>
        <v>16</v>
      </c>
      <c r="E51" s="71"/>
      <c r="F51" s="52"/>
      <c r="G51" s="52"/>
      <c r="H51" s="52"/>
      <c r="I51" s="52"/>
      <c r="J51" s="52"/>
      <c r="K51" s="52"/>
      <c r="L51" s="52"/>
      <c r="M51" s="52" t="s">
        <v>43</v>
      </c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 t="s">
        <v>121</v>
      </c>
      <c r="E52" s="71"/>
      <c r="F52" s="52"/>
      <c r="G52" s="52"/>
      <c r="H52" s="52"/>
      <c r="I52" s="52"/>
      <c r="J52" s="52"/>
      <c r="K52" s="52"/>
      <c r="L52" s="52"/>
      <c r="M52" s="52"/>
      <c r="N52" s="52" t="s">
        <v>43</v>
      </c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 t="s">
        <v>122</v>
      </c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 t="s">
        <v>43</v>
      </c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>
        <v>100</v>
      </c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 t="s">
        <v>43</v>
      </c>
      <c r="Q54" s="52"/>
      <c r="R54" s="52"/>
      <c r="S54" s="52"/>
      <c r="T54" s="53"/>
    </row>
    <row r="55" spans="1:20" ht="15.6">
      <c r="A55" s="67"/>
      <c r="B55" s="68"/>
      <c r="C55" s="69"/>
      <c r="D55" s="70">
        <v>21</v>
      </c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 t="s">
        <v>43</v>
      </c>
      <c r="R55" s="52"/>
      <c r="S55" s="52"/>
      <c r="T55" s="53"/>
    </row>
    <row r="56" spans="1:20" ht="15.6">
      <c r="A56" s="67"/>
      <c r="B56" s="68"/>
      <c r="C56" s="69"/>
      <c r="D56" s="70">
        <v>255</v>
      </c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 t="s">
        <v>43</v>
      </c>
      <c r="S56" s="52"/>
      <c r="T56" s="53"/>
    </row>
    <row r="57" spans="1:20" ht="15.6">
      <c r="A57" s="67"/>
      <c r="B57" s="68"/>
      <c r="C57" s="69"/>
      <c r="D57" s="70">
        <v>16</v>
      </c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 t="s">
        <v>43</v>
      </c>
      <c r="T57" s="53"/>
    </row>
    <row r="58" spans="1:20" ht="15.6">
      <c r="A58" s="67"/>
      <c r="B58" s="68"/>
      <c r="C58" s="69"/>
      <c r="D58" s="70">
        <v>1010</v>
      </c>
      <c r="E58" s="71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 t="s">
        <v>43</v>
      </c>
    </row>
    <row r="59" spans="1:20" ht="15.6">
      <c r="A59" s="67"/>
      <c r="B59" s="68"/>
      <c r="C59" s="69"/>
      <c r="D59" s="70"/>
      <c r="E59" s="71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69"/>
      <c r="D60" s="70"/>
      <c r="E60" s="71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 t="s">
        <v>46</v>
      </c>
      <c r="C61" s="69"/>
      <c r="D61" s="70"/>
      <c r="E61" s="71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69"/>
      <c r="D62" s="70"/>
      <c r="E62" s="71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72"/>
      <c r="D67" s="70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/>
      <c r="C68" s="72"/>
      <c r="D68" s="70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/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/>
      <c r="E70" s="73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/>
      <c r="E71" s="73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5.6">
      <c r="A74" s="67"/>
      <c r="B74" s="68"/>
      <c r="C74" s="72"/>
      <c r="D74" s="70"/>
      <c r="E74" s="73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3"/>
    </row>
    <row r="75" spans="1:20" ht="15.6">
      <c r="A75" s="67"/>
      <c r="B75" s="68"/>
      <c r="C75" s="72"/>
      <c r="D75" s="70"/>
      <c r="E75" s="73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3"/>
    </row>
    <row r="76" spans="1:20" ht="15.6">
      <c r="A76" s="67"/>
      <c r="B76" s="68"/>
      <c r="C76" s="72"/>
      <c r="D76" s="70"/>
      <c r="E76" s="73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3"/>
    </row>
    <row r="77" spans="1:20" ht="15.6">
      <c r="A77" s="67"/>
      <c r="B77" s="68"/>
      <c r="C77" s="94"/>
      <c r="D77" s="95"/>
      <c r="E77" s="73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3"/>
    </row>
    <row r="78" spans="1:20" ht="15.6">
      <c r="A78" s="67"/>
      <c r="B78" s="68" t="s">
        <v>61</v>
      </c>
      <c r="D78" s="95"/>
      <c r="E78" s="73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3"/>
    </row>
    <row r="79" spans="1:20" ht="15.6">
      <c r="A79" s="67"/>
      <c r="B79" s="68" t="s">
        <v>47</v>
      </c>
      <c r="C79" s="72"/>
      <c r="D79" s="70"/>
      <c r="E79" s="73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3"/>
    </row>
    <row r="80" spans="1:20" ht="15.6">
      <c r="A80" s="67"/>
      <c r="B80" s="68"/>
      <c r="C80" s="72"/>
      <c r="D80" s="70" t="s">
        <v>48</v>
      </c>
      <c r="E80" s="73"/>
      <c r="F80" s="52" t="s">
        <v>43</v>
      </c>
      <c r="G80" s="52" t="s">
        <v>43</v>
      </c>
      <c r="H80" s="52" t="s">
        <v>43</v>
      </c>
      <c r="I80" s="52" t="s">
        <v>43</v>
      </c>
      <c r="J80" s="52" t="s">
        <v>43</v>
      </c>
      <c r="K80" s="52" t="s">
        <v>43</v>
      </c>
      <c r="L80" s="52" t="s">
        <v>43</v>
      </c>
      <c r="M80" s="52" t="s">
        <v>43</v>
      </c>
      <c r="N80" s="52" t="s">
        <v>43</v>
      </c>
      <c r="O80" s="52" t="s">
        <v>43</v>
      </c>
      <c r="P80" s="52" t="s">
        <v>43</v>
      </c>
      <c r="Q80" s="52" t="s">
        <v>43</v>
      </c>
      <c r="R80" s="52" t="s">
        <v>43</v>
      </c>
      <c r="S80" s="52" t="s">
        <v>43</v>
      </c>
      <c r="T80" s="53" t="s">
        <v>43</v>
      </c>
    </row>
    <row r="81" spans="1:20" ht="16.2" thickBot="1">
      <c r="A81" s="67"/>
      <c r="B81" s="74"/>
      <c r="C81" s="75"/>
      <c r="D81" s="76"/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9"/>
    </row>
    <row r="82" spans="1:20" ht="15" thickTop="1">
      <c r="A82" s="62" t="s">
        <v>49</v>
      </c>
      <c r="B82" s="147" t="s">
        <v>50</v>
      </c>
      <c r="C82" s="147"/>
      <c r="D82" s="147"/>
      <c r="E82" s="80"/>
      <c r="F82" s="81" t="s">
        <v>52</v>
      </c>
      <c r="G82" s="81" t="s">
        <v>52</v>
      </c>
      <c r="H82" s="81" t="s">
        <v>52</v>
      </c>
      <c r="I82" s="81" t="s">
        <v>52</v>
      </c>
      <c r="J82" s="81" t="s">
        <v>52</v>
      </c>
      <c r="K82" s="81" t="s">
        <v>52</v>
      </c>
      <c r="L82" s="81" t="s">
        <v>52</v>
      </c>
      <c r="M82" s="81" t="s">
        <v>52</v>
      </c>
      <c r="N82" s="81" t="s">
        <v>52</v>
      </c>
      <c r="O82" s="81" t="s">
        <v>52</v>
      </c>
      <c r="P82" s="81" t="s">
        <v>52</v>
      </c>
      <c r="Q82" s="81" t="s">
        <v>52</v>
      </c>
      <c r="R82" s="81" t="s">
        <v>52</v>
      </c>
      <c r="S82" s="81" t="s">
        <v>52</v>
      </c>
      <c r="T82" s="82" t="s">
        <v>52</v>
      </c>
    </row>
    <row r="83" spans="1:20">
      <c r="A83" s="67"/>
      <c r="B83" s="148" t="s">
        <v>54</v>
      </c>
      <c r="C83" s="148"/>
      <c r="D83" s="148"/>
      <c r="E83" s="83"/>
      <c r="F83" s="84" t="s">
        <v>55</v>
      </c>
      <c r="G83" s="84" t="s">
        <v>55</v>
      </c>
      <c r="H83" s="84" t="s">
        <v>55</v>
      </c>
      <c r="I83" s="84" t="s">
        <v>55</v>
      </c>
      <c r="J83" s="84" t="s">
        <v>55</v>
      </c>
      <c r="K83" s="84" t="s">
        <v>55</v>
      </c>
      <c r="L83" s="84" t="s">
        <v>55</v>
      </c>
      <c r="M83" s="84" t="s">
        <v>55</v>
      </c>
      <c r="N83" s="84" t="s">
        <v>55</v>
      </c>
      <c r="O83" s="84" t="s">
        <v>55</v>
      </c>
      <c r="P83" s="84" t="s">
        <v>55</v>
      </c>
      <c r="Q83" s="84" t="s">
        <v>55</v>
      </c>
      <c r="R83" s="84" t="s">
        <v>55</v>
      </c>
      <c r="S83" s="84" t="s">
        <v>55</v>
      </c>
      <c r="T83" s="85" t="s">
        <v>55</v>
      </c>
    </row>
    <row r="84" spans="1:20" ht="52.2">
      <c r="A84" s="67"/>
      <c r="B84" s="149" t="s">
        <v>56</v>
      </c>
      <c r="C84" s="149"/>
      <c r="D84" s="149"/>
      <c r="E84" s="86"/>
      <c r="F84" s="87">
        <v>45418</v>
      </c>
      <c r="G84" s="87">
        <v>45418</v>
      </c>
      <c r="H84" s="87">
        <v>45418</v>
      </c>
      <c r="I84" s="87">
        <v>45418</v>
      </c>
      <c r="J84" s="87">
        <v>45418</v>
      </c>
      <c r="K84" s="87">
        <v>45418</v>
      </c>
      <c r="L84" s="87">
        <v>45418</v>
      </c>
      <c r="M84" s="87">
        <v>45418</v>
      </c>
      <c r="N84" s="87">
        <v>45418</v>
      </c>
      <c r="O84" s="87">
        <v>45418</v>
      </c>
      <c r="P84" s="87">
        <v>45418</v>
      </c>
      <c r="Q84" s="87">
        <v>45418</v>
      </c>
      <c r="R84" s="87">
        <v>45418</v>
      </c>
      <c r="S84" s="87">
        <v>45418</v>
      </c>
      <c r="T84" s="88">
        <v>45418</v>
      </c>
    </row>
    <row r="85" spans="1:20" ht="15" thickBot="1">
      <c r="A85" s="89"/>
      <c r="B85" s="150" t="s">
        <v>57</v>
      </c>
      <c r="C85" s="150"/>
      <c r="D85" s="150"/>
      <c r="E85" s="90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2"/>
    </row>
    <row r="86" spans="1:20" ht="15" thickTop="1">
      <c r="A86" s="93"/>
      <c r="B86" s="34"/>
      <c r="C86" s="28"/>
      <c r="D86" s="29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82:D82"/>
    <mergeCell ref="B83:D83"/>
    <mergeCell ref="B84:D84"/>
    <mergeCell ref="B85:D85"/>
  </mergeCells>
  <dataValidations count="3">
    <dataValidation type="list" allowBlank="1" showInputMessage="1" showErrorMessage="1" sqref="F82:T82" xr:uid="{C2E3D0A5-84CC-4F83-8A08-660846CBB53A}">
      <formula1>"N,A,B, "</formula1>
    </dataValidation>
    <dataValidation type="list" allowBlank="1" showInputMessage="1" showErrorMessage="1" sqref="F83:T83" xr:uid="{4470665B-266F-4D58-B8E8-6196398F3151}">
      <formula1>"P,F, "</formula1>
    </dataValidation>
    <dataValidation type="list" allowBlank="1" showInputMessage="1" showErrorMessage="1" sqref="F10:T81" xr:uid="{7702ACFF-F660-4EDA-B3EB-51267DC09545}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7DE3-9775-49ED-A6E2-846E9315A6B9}">
  <dimension ref="A1:T76"/>
  <sheetViews>
    <sheetView workbookViewId="0">
      <selection activeCell="B13" sqref="B13"/>
    </sheetView>
  </sheetViews>
  <sheetFormatPr defaultRowHeight="14.4"/>
  <cols>
    <col min="4" max="4" width="25.664062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113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98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4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COUNTIF(F73:HQ73,"P")</f>
        <v>6</v>
      </c>
      <c r="B7" s="125"/>
      <c r="C7" s="126">
        <f>COUNTIF(F73:HQ73,"F")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COUNTIF(E72:HQ72,"N")</f>
        <v>4</v>
      </c>
      <c r="M7" s="33">
        <f>COUNTIF(E72:HQ72,"A")</f>
        <v>0</v>
      </c>
      <c r="N7" s="33">
        <f>COUNTIF(E72:HQ72,"B")</f>
        <v>2</v>
      </c>
      <c r="O7" s="129">
        <f>COUNTA(E9:HT9)</f>
        <v>6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 t="s">
        <v>30</v>
      </c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/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187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 t="s">
        <v>102</v>
      </c>
      <c r="C14" s="50"/>
      <c r="D14" s="51"/>
      <c r="E14" s="55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 t="s">
        <v>103</v>
      </c>
      <c r="E15" s="55"/>
      <c r="F15" s="52" t="s">
        <v>43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/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/>
      <c r="E17" s="55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 t="s">
        <v>105</v>
      </c>
      <c r="C18" s="50"/>
      <c r="D18" s="51"/>
      <c r="E18" s="55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/>
      <c r="C19" s="50"/>
      <c r="D19" s="146" t="s">
        <v>85</v>
      </c>
      <c r="E19" s="146"/>
      <c r="F19" s="52"/>
      <c r="G19" s="52" t="s">
        <v>43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 t="s">
        <v>106</v>
      </c>
      <c r="C20" s="50"/>
      <c r="D20" s="51"/>
      <c r="E20" s="55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>
        <v>1</v>
      </c>
      <c r="E21" s="55"/>
      <c r="F21" s="52"/>
      <c r="G21" s="52"/>
      <c r="H21" s="52" t="s">
        <v>43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 t="s">
        <v>107</v>
      </c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 t="s">
        <v>104</v>
      </c>
      <c r="E23" s="55"/>
      <c r="F23" s="52"/>
      <c r="G23" s="52"/>
      <c r="H23" s="52"/>
      <c r="I23" s="52" t="s">
        <v>43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 t="s">
        <v>108</v>
      </c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 t="s">
        <v>109</v>
      </c>
      <c r="E25" s="55"/>
      <c r="F25" s="52"/>
      <c r="G25" s="52"/>
      <c r="H25" s="52"/>
      <c r="I25" s="52"/>
      <c r="J25" s="52" t="s">
        <v>43</v>
      </c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 t="s">
        <v>110</v>
      </c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 t="s">
        <v>111</v>
      </c>
      <c r="E27" s="55"/>
      <c r="F27" s="52"/>
      <c r="G27" s="52"/>
      <c r="H27" s="52"/>
      <c r="I27" s="52"/>
      <c r="J27" s="52"/>
      <c r="K27" s="52" t="s">
        <v>43</v>
      </c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/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 t="s">
        <v>104</v>
      </c>
      <c r="E44" s="71"/>
      <c r="F44" s="52" t="s">
        <v>43</v>
      </c>
      <c r="G44" s="52"/>
      <c r="H44" s="52"/>
      <c r="I44" s="52" t="s">
        <v>43</v>
      </c>
      <c r="J44" s="52" t="s">
        <v>43</v>
      </c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 t="s">
        <v>85</v>
      </c>
      <c r="E45" s="71"/>
      <c r="F45" s="52"/>
      <c r="G45" s="52" t="s">
        <v>43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>
        <v>1</v>
      </c>
      <c r="E46" s="71"/>
      <c r="F46" s="52"/>
      <c r="G46" s="52"/>
      <c r="H46" s="52" t="s">
        <v>43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/>
      <c r="E47" s="71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/>
      <c r="E48" s="7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 t="s">
        <v>112</v>
      </c>
      <c r="E49" s="71"/>
      <c r="F49" s="52"/>
      <c r="G49" s="52"/>
      <c r="H49" s="52"/>
      <c r="I49" s="52"/>
      <c r="J49" s="52"/>
      <c r="K49" s="52" t="s">
        <v>43</v>
      </c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/>
      <c r="E50" s="7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/>
      <c r="E58" s="7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 t="s">
        <v>43</v>
      </c>
      <c r="H70" s="52" t="s">
        <v>43</v>
      </c>
      <c r="I70" s="52" t="s">
        <v>43</v>
      </c>
      <c r="J70" s="52" t="s">
        <v>43</v>
      </c>
      <c r="K70" s="52" t="s">
        <v>43</v>
      </c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6.2" thickBot="1">
      <c r="A71" s="67"/>
      <c r="B71" s="74"/>
      <c r="C71" s="75"/>
      <c r="D71" s="76"/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9"/>
    </row>
    <row r="72" spans="1:20" ht="15" thickTop="1">
      <c r="A72" s="62" t="s">
        <v>49</v>
      </c>
      <c r="B72" s="147" t="s">
        <v>50</v>
      </c>
      <c r="C72" s="147"/>
      <c r="D72" s="147"/>
      <c r="E72" s="80"/>
      <c r="F72" s="81" t="s">
        <v>52</v>
      </c>
      <c r="G72" s="81" t="s">
        <v>53</v>
      </c>
      <c r="H72" s="81" t="s">
        <v>53</v>
      </c>
      <c r="I72" s="81" t="s">
        <v>52</v>
      </c>
      <c r="J72" s="81" t="s">
        <v>52</v>
      </c>
      <c r="K72" s="81" t="s">
        <v>52</v>
      </c>
      <c r="L72" s="81"/>
      <c r="M72" s="81"/>
      <c r="N72" s="81"/>
      <c r="O72" s="81"/>
      <c r="P72" s="81"/>
      <c r="Q72" s="81"/>
      <c r="R72" s="81"/>
      <c r="S72" s="81"/>
      <c r="T72" s="82"/>
    </row>
    <row r="73" spans="1:20">
      <c r="A73" s="67"/>
      <c r="B73" s="148" t="s">
        <v>54</v>
      </c>
      <c r="C73" s="148"/>
      <c r="D73" s="148"/>
      <c r="E73" s="83"/>
      <c r="F73" s="84" t="s">
        <v>55</v>
      </c>
      <c r="G73" s="84" t="s">
        <v>55</v>
      </c>
      <c r="H73" s="84" t="s">
        <v>55</v>
      </c>
      <c r="I73" s="84" t="s">
        <v>55</v>
      </c>
      <c r="J73" s="84" t="s">
        <v>55</v>
      </c>
      <c r="K73" s="84" t="s">
        <v>55</v>
      </c>
      <c r="L73" s="84"/>
      <c r="M73" s="84"/>
      <c r="N73" s="84"/>
      <c r="O73" s="84"/>
      <c r="P73" s="84"/>
      <c r="Q73" s="84"/>
      <c r="R73" s="84"/>
      <c r="S73" s="84"/>
      <c r="T73" s="85"/>
    </row>
    <row r="74" spans="1:20" ht="52.2">
      <c r="A74" s="67"/>
      <c r="B74" s="149" t="s">
        <v>56</v>
      </c>
      <c r="C74" s="149"/>
      <c r="D74" s="149"/>
      <c r="E74" s="86"/>
      <c r="F74" s="87">
        <v>45418</v>
      </c>
      <c r="G74" s="87">
        <v>45418</v>
      </c>
      <c r="H74" s="87">
        <v>45418</v>
      </c>
      <c r="I74" s="87">
        <v>45418</v>
      </c>
      <c r="J74" s="87">
        <v>45418</v>
      </c>
      <c r="K74" s="87">
        <v>45418</v>
      </c>
      <c r="L74" s="87"/>
      <c r="M74" s="87"/>
      <c r="N74" s="87"/>
      <c r="O74" s="87"/>
      <c r="P74" s="87"/>
      <c r="Q74" s="87"/>
      <c r="R74" s="87"/>
      <c r="S74" s="87"/>
      <c r="T74" s="88"/>
    </row>
    <row r="75" spans="1:20" ht="15" thickBot="1">
      <c r="A75" s="89"/>
      <c r="B75" s="150" t="s">
        <v>57</v>
      </c>
      <c r="C75" s="150"/>
      <c r="D75" s="150"/>
      <c r="E75" s="90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2"/>
    </row>
    <row r="76" spans="1:20" ht="15" thickTop="1">
      <c r="A76" s="93"/>
      <c r="B76" s="34"/>
      <c r="C76" s="28"/>
      <c r="D76" s="29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2:D72"/>
    <mergeCell ref="B73:D73"/>
    <mergeCell ref="B74:D74"/>
    <mergeCell ref="B75:D75"/>
  </mergeCells>
  <dataValidations count="3">
    <dataValidation type="list" allowBlank="1" showInputMessage="1" showErrorMessage="1" sqref="F10:T71" xr:uid="{42BC57BE-705A-4B74-94A1-E2E092BC9113}">
      <formula1>"O, "</formula1>
    </dataValidation>
    <dataValidation type="list" allowBlank="1" showInputMessage="1" showErrorMessage="1" sqref="F73:T73" xr:uid="{4BEFACF0-9E86-4231-9A53-4248CF6225F1}">
      <formula1>"P,F, "</formula1>
    </dataValidation>
    <dataValidation type="list" allowBlank="1" showInputMessage="1" showErrorMessage="1" sqref="F72:T72" xr:uid="{9F316583-80EC-491C-8D39-C4CF7FD99779}">
      <formula1>"N,A,B,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AF17-111E-4F78-8B90-6DD6E187D0D8}">
  <dimension ref="A1:T80"/>
  <sheetViews>
    <sheetView workbookViewId="0">
      <selection activeCell="B12" sqref="B12"/>
    </sheetView>
  </sheetViews>
  <sheetFormatPr defaultRowHeight="14.4"/>
  <cols>
    <col min="4" max="4" width="41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129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130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5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COUNTIF(F77:HQ77,"P")</f>
        <v>5</v>
      </c>
      <c r="B7" s="125"/>
      <c r="C7" s="126">
        <f>COUNTIF(F77:HQ77,"F")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COUNTIF(E76:HQ76,"N")</f>
        <v>2</v>
      </c>
      <c r="M7" s="33">
        <f>COUNTIF(E76:HQ76,"A")</f>
        <v>3</v>
      </c>
      <c r="N7" s="33">
        <f>COUNTIF(E76:HQ76,"B")</f>
        <v>0</v>
      </c>
      <c r="O7" s="129">
        <f>COUNTA(E9:HT9)</f>
        <v>5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/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 t="s">
        <v>187</v>
      </c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132</v>
      </c>
      <c r="C13" s="50"/>
      <c r="D13" s="51"/>
      <c r="E13" s="45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/>
      <c r="C14" s="50"/>
      <c r="D14" s="51" t="s">
        <v>133</v>
      </c>
      <c r="E14" s="54"/>
      <c r="F14" s="52" t="s">
        <v>43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 t="s">
        <v>134</v>
      </c>
      <c r="C15" s="50"/>
      <c r="D15" s="51"/>
      <c r="E15" s="5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/>
      <c r="C16" s="50"/>
      <c r="D16" s="51" t="s">
        <v>135</v>
      </c>
      <c r="E16" s="55"/>
      <c r="F16" s="52"/>
      <c r="G16" s="52" t="s">
        <v>43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 t="s">
        <v>136</v>
      </c>
      <c r="C17" s="50"/>
      <c r="D17" s="51"/>
      <c r="E17" s="55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 t="s">
        <v>133</v>
      </c>
      <c r="E18" s="55"/>
      <c r="F18" s="52"/>
      <c r="G18" s="52"/>
      <c r="H18" s="52" t="s">
        <v>43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 t="s">
        <v>137</v>
      </c>
      <c r="C19" s="50"/>
      <c r="D19" s="51"/>
      <c r="E19" s="55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146" t="s">
        <v>138</v>
      </c>
      <c r="E20" s="146"/>
      <c r="F20" s="52"/>
      <c r="G20" s="52"/>
      <c r="H20" s="52"/>
      <c r="I20" s="52" t="s">
        <v>43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 t="s">
        <v>139</v>
      </c>
      <c r="C21" s="50"/>
      <c r="D21" s="51"/>
      <c r="E21" s="55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 t="s">
        <v>140</v>
      </c>
      <c r="E22" s="55"/>
      <c r="F22" s="52"/>
      <c r="G22" s="52"/>
      <c r="H22" s="52"/>
      <c r="I22" s="52"/>
      <c r="J22" s="52" t="s">
        <v>43</v>
      </c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49"/>
      <c r="C30" s="50"/>
      <c r="D30" s="51"/>
      <c r="E30" s="55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3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5.6">
      <c r="A42" s="48"/>
      <c r="B42" s="96"/>
      <c r="C42" s="97"/>
      <c r="D42" s="98"/>
      <c r="E42" s="55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6.2" thickBot="1">
      <c r="A43" s="48"/>
      <c r="B43" s="56"/>
      <c r="C43" s="57"/>
      <c r="D43" s="58"/>
      <c r="E43" s="59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1"/>
    </row>
    <row r="44" spans="1:20" ht="16.2" thickTop="1">
      <c r="A44" s="62" t="s">
        <v>44</v>
      </c>
      <c r="B44" s="63" t="s">
        <v>45</v>
      </c>
      <c r="C44" s="64"/>
      <c r="D44" s="65"/>
      <c r="E44" s="6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7"/>
    </row>
    <row r="45" spans="1:20" ht="15.6">
      <c r="A45" s="67"/>
      <c r="B45" s="68"/>
      <c r="C45" s="69"/>
      <c r="D45" s="70">
        <v>456</v>
      </c>
      <c r="E45" s="71"/>
      <c r="F45" s="52" t="s">
        <v>43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 t="b">
        <v>0</v>
      </c>
      <c r="E46" s="71"/>
      <c r="F46" s="52"/>
      <c r="G46" s="52" t="s">
        <v>43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 t="b">
        <v>1</v>
      </c>
      <c r="E47" s="71"/>
      <c r="F47" s="52"/>
      <c r="G47" s="52"/>
      <c r="H47" s="52" t="s">
        <v>43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>
        <v>123</v>
      </c>
      <c r="E48" s="71"/>
      <c r="F48" s="52"/>
      <c r="G48" s="52"/>
      <c r="H48" s="52"/>
      <c r="I48" s="52" t="s">
        <v>43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>
        <v>123</v>
      </c>
      <c r="E49" s="71"/>
      <c r="F49" s="52"/>
      <c r="G49" s="52"/>
      <c r="H49" s="52"/>
      <c r="I49" s="52"/>
      <c r="J49" s="52" t="s">
        <v>43</v>
      </c>
      <c r="K49" s="52"/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/>
      <c r="E50" s="7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/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 t="s">
        <v>46</v>
      </c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69"/>
      <c r="D58" s="70"/>
      <c r="E58" s="71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72"/>
      <c r="D67" s="70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/>
      <c r="C68" s="94"/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61</v>
      </c>
      <c r="D69" s="95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 t="s">
        <v>47</v>
      </c>
      <c r="C70" s="72"/>
      <c r="D70" s="70"/>
      <c r="E70" s="73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 t="s">
        <v>48</v>
      </c>
      <c r="E71" s="73"/>
      <c r="F71" s="52" t="s">
        <v>43</v>
      </c>
      <c r="G71" s="52" t="s">
        <v>43</v>
      </c>
      <c r="H71" s="52" t="s">
        <v>43</v>
      </c>
      <c r="I71" s="52" t="s">
        <v>43</v>
      </c>
      <c r="J71" s="52" t="s">
        <v>43</v>
      </c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5.6">
      <c r="A74" s="67"/>
      <c r="B74" s="68"/>
      <c r="C74" s="72"/>
      <c r="D74" s="70"/>
      <c r="E74" s="73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3"/>
    </row>
    <row r="75" spans="1:20" ht="16.2" thickBot="1">
      <c r="A75" s="67"/>
      <c r="B75" s="74"/>
      <c r="C75" s="75"/>
      <c r="D75" s="76"/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9"/>
    </row>
    <row r="76" spans="1:20" ht="15" thickTop="1">
      <c r="A76" s="62" t="s">
        <v>49</v>
      </c>
      <c r="B76" s="147" t="s">
        <v>50</v>
      </c>
      <c r="C76" s="147"/>
      <c r="D76" s="147"/>
      <c r="E76" s="80"/>
      <c r="F76" s="81" t="s">
        <v>52</v>
      </c>
      <c r="G76" s="81" t="s">
        <v>51</v>
      </c>
      <c r="H76" s="81" t="s">
        <v>52</v>
      </c>
      <c r="I76" s="81" t="s">
        <v>51</v>
      </c>
      <c r="J76" s="81" t="s">
        <v>51</v>
      </c>
      <c r="K76" s="81"/>
      <c r="L76" s="81"/>
      <c r="M76" s="81"/>
      <c r="N76" s="81"/>
      <c r="O76" s="81"/>
      <c r="P76" s="81"/>
      <c r="Q76" s="81"/>
      <c r="R76" s="81"/>
      <c r="S76" s="81"/>
      <c r="T76" s="82"/>
    </row>
    <row r="77" spans="1:20">
      <c r="A77" s="67"/>
      <c r="B77" s="148" t="s">
        <v>54</v>
      </c>
      <c r="C77" s="148"/>
      <c r="D77" s="148"/>
      <c r="E77" s="83"/>
      <c r="F77" s="84" t="s">
        <v>55</v>
      </c>
      <c r="G77" s="84" t="s">
        <v>55</v>
      </c>
      <c r="H77" s="84" t="s">
        <v>55</v>
      </c>
      <c r="I77" s="84" t="s">
        <v>55</v>
      </c>
      <c r="J77" s="84" t="s">
        <v>55</v>
      </c>
      <c r="K77" s="84"/>
      <c r="L77" s="84"/>
      <c r="M77" s="84"/>
      <c r="N77" s="84"/>
      <c r="O77" s="84"/>
      <c r="P77" s="84"/>
      <c r="Q77" s="84"/>
      <c r="R77" s="84"/>
      <c r="S77" s="84"/>
      <c r="T77" s="85"/>
    </row>
    <row r="78" spans="1:20" ht="52.2">
      <c r="A78" s="67"/>
      <c r="B78" s="149" t="s">
        <v>56</v>
      </c>
      <c r="C78" s="149"/>
      <c r="D78" s="149"/>
      <c r="E78" s="86"/>
      <c r="F78" s="87">
        <v>45418</v>
      </c>
      <c r="G78" s="87">
        <v>45418</v>
      </c>
      <c r="H78" s="87">
        <v>45418</v>
      </c>
      <c r="I78" s="87">
        <v>45418</v>
      </c>
      <c r="J78" s="87">
        <v>45418</v>
      </c>
      <c r="K78" s="87"/>
      <c r="L78" s="87"/>
      <c r="M78" s="87"/>
      <c r="N78" s="87"/>
      <c r="O78" s="87"/>
      <c r="P78" s="87"/>
      <c r="Q78" s="87"/>
      <c r="R78" s="87"/>
      <c r="S78" s="87"/>
      <c r="T78" s="88"/>
    </row>
    <row r="79" spans="1:20" ht="15" thickBot="1">
      <c r="A79" s="89"/>
      <c r="B79" s="150" t="s">
        <v>57</v>
      </c>
      <c r="C79" s="150"/>
      <c r="D79" s="150"/>
      <c r="E79" s="90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2"/>
    </row>
    <row r="80" spans="1:20" ht="15" thickTop="1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76:D76"/>
    <mergeCell ref="B77:D77"/>
    <mergeCell ref="B78:D78"/>
    <mergeCell ref="B79:D79"/>
  </mergeCells>
  <dataValidations count="3">
    <dataValidation type="list" allowBlank="1" showInputMessage="1" showErrorMessage="1" sqref="F76:T76" xr:uid="{080A58EE-06BC-4665-A00A-2AA50E46B99D}">
      <formula1>"N,A,B, "</formula1>
    </dataValidation>
    <dataValidation type="list" allowBlank="1" showInputMessage="1" showErrorMessage="1" sqref="F77:T77" xr:uid="{116281EC-439C-4595-AAE8-389CBAC6B17B}">
      <formula1>"P,F, "</formula1>
    </dataValidation>
    <dataValidation type="list" allowBlank="1" showInputMessage="1" showErrorMessage="1" sqref="F10:T75" xr:uid="{65FE480C-3F57-4BCF-AE17-7F69947049E6}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1C06-51A4-4CA0-8D00-E5948463CB8C}">
  <dimension ref="A1:T79"/>
  <sheetViews>
    <sheetView workbookViewId="0">
      <selection activeCell="B12" sqref="B12"/>
    </sheetView>
  </sheetViews>
  <sheetFormatPr defaultRowHeight="14.4"/>
  <cols>
    <col min="4" max="4" width="30.664062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141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142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5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COUNTIF(F76:HQ76,"P")</f>
        <v>5</v>
      </c>
      <c r="B7" s="125"/>
      <c r="C7" s="126">
        <f>COUNTIF(F76:HQ76,"F")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COUNTIF(E75:HQ75,"N")</f>
        <v>1</v>
      </c>
      <c r="M7" s="33">
        <f>COUNTIF(E75:HQ75,"A")</f>
        <v>2</v>
      </c>
      <c r="N7" s="33">
        <f>COUNTIF(E75:HQ75,"B")</f>
        <v>2</v>
      </c>
      <c r="O7" s="129">
        <f>COUNTA(E9:HT9)</f>
        <v>5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/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 t="s">
        <v>187</v>
      </c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143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/>
      <c r="C14" s="50"/>
      <c r="D14" s="51" t="s">
        <v>144</v>
      </c>
      <c r="E14" s="55"/>
      <c r="F14" s="52" t="s">
        <v>43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/>
      <c r="E15" s="5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 t="s">
        <v>145</v>
      </c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 t="s">
        <v>146</v>
      </c>
      <c r="E17" s="55"/>
      <c r="F17" s="52"/>
      <c r="G17" s="52" t="s">
        <v>43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 t="s">
        <v>147</v>
      </c>
      <c r="E18" s="55"/>
      <c r="F18" s="52"/>
      <c r="G18" s="52"/>
      <c r="H18" s="52" t="s">
        <v>43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 t="s">
        <v>148</v>
      </c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 t="s">
        <v>149</v>
      </c>
      <c r="E20" s="55"/>
      <c r="F20" s="52"/>
      <c r="G20" s="52"/>
      <c r="H20" s="52"/>
      <c r="I20" s="52" t="s">
        <v>43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 t="s">
        <v>150</v>
      </c>
      <c r="E21" s="55"/>
      <c r="F21" s="52"/>
      <c r="G21" s="52"/>
      <c r="H21" s="52"/>
      <c r="I21" s="52"/>
      <c r="J21" s="52" t="s">
        <v>43</v>
      </c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/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>
        <v>2</v>
      </c>
      <c r="E44" s="71"/>
      <c r="F44" s="52" t="s">
        <v>43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>
        <v>2</v>
      </c>
      <c r="E45" s="71"/>
      <c r="F45" s="52"/>
      <c r="G45" s="52" t="s">
        <v>43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>
        <v>-2</v>
      </c>
      <c r="E46" s="71"/>
      <c r="F46" s="52"/>
      <c r="G46" s="52"/>
      <c r="H46" s="52" t="s">
        <v>43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>
        <v>0</v>
      </c>
      <c r="E47" s="71"/>
      <c r="F47" s="52"/>
      <c r="G47" s="52"/>
      <c r="H47" s="52"/>
      <c r="I47" s="52" t="s">
        <v>43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>
        <v>6</v>
      </c>
      <c r="E48" s="71"/>
      <c r="F48" s="52"/>
      <c r="G48" s="52"/>
      <c r="H48" s="52"/>
      <c r="I48" s="52"/>
      <c r="J48" s="52" t="s">
        <v>43</v>
      </c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/>
      <c r="E49" s="7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/>
      <c r="E50" s="7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/>
      <c r="E58" s="7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 t="s">
        <v>43</v>
      </c>
      <c r="H70" s="52" t="s">
        <v>43</v>
      </c>
      <c r="I70" s="52" t="s">
        <v>43</v>
      </c>
      <c r="J70" s="52" t="s">
        <v>43</v>
      </c>
      <c r="K70" s="52"/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/>
      <c r="E71" s="73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6.2" thickBot="1">
      <c r="A74" s="67"/>
      <c r="B74" s="74"/>
      <c r="C74" s="75"/>
      <c r="D74" s="76"/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9"/>
    </row>
    <row r="75" spans="1:20" ht="15" thickTop="1">
      <c r="A75" s="62" t="s">
        <v>49</v>
      </c>
      <c r="B75" s="147" t="s">
        <v>50</v>
      </c>
      <c r="C75" s="147"/>
      <c r="D75" s="147"/>
      <c r="E75" s="80"/>
      <c r="F75" s="81" t="s">
        <v>52</v>
      </c>
      <c r="G75" s="81" t="s">
        <v>51</v>
      </c>
      <c r="H75" s="81" t="s">
        <v>51</v>
      </c>
      <c r="I75" s="81" t="s">
        <v>53</v>
      </c>
      <c r="J75" s="81" t="s">
        <v>53</v>
      </c>
      <c r="K75" s="81"/>
      <c r="L75" s="81"/>
      <c r="M75" s="81"/>
      <c r="N75" s="81"/>
      <c r="O75" s="81"/>
      <c r="P75" s="81"/>
      <c r="Q75" s="81"/>
      <c r="R75" s="81"/>
      <c r="S75" s="81"/>
      <c r="T75" s="82"/>
    </row>
    <row r="76" spans="1:20">
      <c r="A76" s="67"/>
      <c r="B76" s="148" t="s">
        <v>54</v>
      </c>
      <c r="C76" s="148"/>
      <c r="D76" s="148"/>
      <c r="E76" s="83"/>
      <c r="F76" s="84" t="s">
        <v>55</v>
      </c>
      <c r="G76" s="84" t="s">
        <v>55</v>
      </c>
      <c r="H76" s="84" t="s">
        <v>55</v>
      </c>
      <c r="I76" s="84" t="s">
        <v>55</v>
      </c>
      <c r="J76" s="84" t="s">
        <v>55</v>
      </c>
      <c r="K76" s="84"/>
      <c r="L76" s="84"/>
      <c r="M76" s="84"/>
      <c r="N76" s="84"/>
      <c r="O76" s="84"/>
      <c r="P76" s="84"/>
      <c r="Q76" s="84"/>
      <c r="R76" s="84"/>
      <c r="S76" s="84"/>
      <c r="T76" s="85"/>
    </row>
    <row r="77" spans="1:20" ht="52.2">
      <c r="A77" s="67"/>
      <c r="B77" s="149" t="s">
        <v>56</v>
      </c>
      <c r="C77" s="149"/>
      <c r="D77" s="149"/>
      <c r="E77" s="86"/>
      <c r="F77" s="87">
        <v>45418</v>
      </c>
      <c r="G77" s="87">
        <v>45418</v>
      </c>
      <c r="H77" s="87">
        <v>45418</v>
      </c>
      <c r="I77" s="87">
        <v>45418</v>
      </c>
      <c r="J77" s="87">
        <v>45418</v>
      </c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1:20" ht="15" thickBot="1">
      <c r="A78" s="89"/>
      <c r="B78" s="150" t="s">
        <v>57</v>
      </c>
      <c r="C78" s="150"/>
      <c r="D78" s="150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1:20" ht="15" thickTop="1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5:D75"/>
    <mergeCell ref="B76:D76"/>
    <mergeCell ref="B77:D77"/>
    <mergeCell ref="B78:D78"/>
  </mergeCells>
  <dataValidations count="3">
    <dataValidation type="list" allowBlank="1" showInputMessage="1" showErrorMessage="1" sqref="F10:T74" xr:uid="{213DC1FC-E084-4DD4-B46C-0714ABF20E2A}">
      <formula1>"O, "</formula1>
    </dataValidation>
    <dataValidation type="list" allowBlank="1" showInputMessage="1" showErrorMessage="1" sqref="F76:T76" xr:uid="{DAA67B4E-C060-4921-8E34-6D15E3317DC4}">
      <formula1>"P,F, "</formula1>
    </dataValidation>
    <dataValidation type="list" allowBlank="1" showInputMessage="1" showErrorMessage="1" sqref="F75:T75" xr:uid="{5E369D8B-2496-46D0-AAC0-30C6404B867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557A-4307-45F8-A7D1-D97A197DF0C3}">
  <dimension ref="A1:T79"/>
  <sheetViews>
    <sheetView workbookViewId="0">
      <selection activeCell="B12" sqref="B12"/>
    </sheetView>
  </sheetViews>
  <sheetFormatPr defaultRowHeight="14.4"/>
  <cols>
    <col min="4" max="4" width="20.5546875" customWidth="1"/>
    <col min="5" max="5" width="8.88671875" hidden="1" customWidth="1"/>
  </cols>
  <sheetData>
    <row r="1" spans="1:20" ht="15" thickBot="1">
      <c r="A1" s="26"/>
      <c r="B1" s="27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106" t="s">
        <v>12</v>
      </c>
      <c r="B2" s="107"/>
      <c r="C2" s="108" t="s">
        <v>151</v>
      </c>
      <c r="D2" s="109"/>
      <c r="E2" s="110"/>
      <c r="F2" s="111" t="s">
        <v>13</v>
      </c>
      <c r="G2" s="112"/>
      <c r="H2" s="112"/>
      <c r="I2" s="112"/>
      <c r="J2" s="112"/>
      <c r="K2" s="112"/>
      <c r="L2" s="113" t="s">
        <v>152</v>
      </c>
      <c r="M2" s="114"/>
      <c r="N2" s="114"/>
      <c r="O2" s="114"/>
      <c r="P2" s="114"/>
      <c r="Q2" s="114"/>
      <c r="R2" s="114"/>
      <c r="S2" s="114"/>
      <c r="T2" s="115"/>
    </row>
    <row r="3" spans="1:20">
      <c r="A3" s="116" t="s">
        <v>14</v>
      </c>
      <c r="B3" s="117"/>
      <c r="C3" s="118" t="s">
        <v>59</v>
      </c>
      <c r="D3" s="119"/>
      <c r="E3" s="120"/>
      <c r="F3" s="121" t="s">
        <v>15</v>
      </c>
      <c r="G3" s="122"/>
      <c r="H3" s="122"/>
      <c r="I3" s="122"/>
      <c r="J3" s="122"/>
      <c r="K3" s="123"/>
      <c r="L3" s="119" t="s">
        <v>59</v>
      </c>
      <c r="M3" s="119"/>
      <c r="N3" s="119"/>
      <c r="O3" s="30"/>
      <c r="P3" s="30"/>
      <c r="Q3" s="30"/>
      <c r="R3" s="30"/>
      <c r="S3" s="30"/>
      <c r="T3" s="31"/>
    </row>
    <row r="4" spans="1:20">
      <c r="A4" s="116" t="s">
        <v>16</v>
      </c>
      <c r="B4" s="117"/>
      <c r="C4" s="131">
        <v>100</v>
      </c>
      <c r="D4" s="132"/>
      <c r="E4" s="32"/>
      <c r="F4" s="121" t="s">
        <v>17</v>
      </c>
      <c r="G4" s="122"/>
      <c r="H4" s="122"/>
      <c r="I4" s="122"/>
      <c r="J4" s="122"/>
      <c r="K4" s="123"/>
      <c r="L4" s="133">
        <f xml:space="preserve"> IF([1]FunctionList!E6&lt;&gt;"N/A",SUM(C4*[1]FunctionList!E6/1000,- O7),"N/A")</f>
        <v>5</v>
      </c>
      <c r="M4" s="134"/>
      <c r="N4" s="134"/>
      <c r="O4" s="134"/>
      <c r="P4" s="134"/>
      <c r="Q4" s="134"/>
      <c r="R4" s="134"/>
      <c r="S4" s="134"/>
      <c r="T4" s="135"/>
    </row>
    <row r="5" spans="1:20">
      <c r="A5" s="116" t="s">
        <v>18</v>
      </c>
      <c r="B5" s="117"/>
      <c r="C5" s="136" t="s">
        <v>19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38" t="s">
        <v>20</v>
      </c>
      <c r="B6" s="139"/>
      <c r="C6" s="140" t="s">
        <v>21</v>
      </c>
      <c r="D6" s="141"/>
      <c r="E6" s="142"/>
      <c r="F6" s="140" t="s">
        <v>22</v>
      </c>
      <c r="G6" s="141"/>
      <c r="H6" s="141"/>
      <c r="I6" s="141"/>
      <c r="J6" s="141"/>
      <c r="K6" s="143"/>
      <c r="L6" s="141" t="s">
        <v>23</v>
      </c>
      <c r="M6" s="141"/>
      <c r="N6" s="141"/>
      <c r="O6" s="144" t="s">
        <v>24</v>
      </c>
      <c r="P6" s="141"/>
      <c r="Q6" s="141"/>
      <c r="R6" s="141"/>
      <c r="S6" s="141"/>
      <c r="T6" s="145"/>
    </row>
    <row r="7" spans="1:20" ht="15" thickBot="1">
      <c r="A7" s="124">
        <f>COUNTIF(F76:HQ76,"P")</f>
        <v>5</v>
      </c>
      <c r="B7" s="125"/>
      <c r="C7" s="126">
        <f>COUNTIF(F76:HQ76,"F")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33">
        <f>COUNTIF(E75:HQ75,"N")</f>
        <v>1</v>
      </c>
      <c r="M7" s="33">
        <f>COUNTIF(E75:HQ75,"A")</f>
        <v>2</v>
      </c>
      <c r="N7" s="33">
        <f>COUNTIF(E75:HQ75,"B")</f>
        <v>2</v>
      </c>
      <c r="O7" s="129">
        <f>COUNTA(E9:HT9)</f>
        <v>5</v>
      </c>
      <c r="P7" s="127"/>
      <c r="Q7" s="127"/>
      <c r="R7" s="127"/>
      <c r="S7" s="127"/>
      <c r="T7" s="130"/>
    </row>
    <row r="8" spans="1:20" ht="15" thickBot="1">
      <c r="A8" s="28"/>
      <c r="B8" s="34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37.200000000000003" thickTop="1" thickBot="1">
      <c r="A9" s="35"/>
      <c r="B9" s="36"/>
      <c r="C9" s="37"/>
      <c r="D9" s="38"/>
      <c r="E9" s="37"/>
      <c r="F9" s="39" t="s">
        <v>25</v>
      </c>
      <c r="G9" s="39" t="s">
        <v>26</v>
      </c>
      <c r="H9" s="39" t="s">
        <v>27</v>
      </c>
      <c r="I9" s="39" t="s">
        <v>28</v>
      </c>
      <c r="J9" s="39" t="s">
        <v>29</v>
      </c>
      <c r="K9" s="39"/>
      <c r="L9" s="39"/>
      <c r="M9" s="39"/>
      <c r="N9" s="39"/>
      <c r="O9" s="39"/>
      <c r="P9" s="39"/>
      <c r="Q9" s="39"/>
      <c r="R9" s="39"/>
      <c r="S9" s="39"/>
      <c r="T9" s="40"/>
    </row>
    <row r="10" spans="1:20" ht="15.6">
      <c r="A10" s="41" t="s">
        <v>40</v>
      </c>
      <c r="B10" s="42" t="s">
        <v>41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15.6">
      <c r="A11" s="48"/>
      <c r="B11" s="49"/>
      <c r="C11" s="50"/>
      <c r="D11" s="51" t="s">
        <v>42</v>
      </c>
      <c r="E11" s="45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</row>
    <row r="12" spans="1:20" ht="15.6">
      <c r="A12" s="48"/>
      <c r="B12" s="49" t="s">
        <v>187</v>
      </c>
      <c r="C12" s="50"/>
      <c r="D12" s="51"/>
      <c r="E12" s="45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</row>
    <row r="13" spans="1:20" ht="15.6">
      <c r="A13" s="48"/>
      <c r="B13" s="49" t="s">
        <v>153</v>
      </c>
      <c r="C13" s="50"/>
      <c r="D13" s="51"/>
      <c r="E13" s="54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</row>
    <row r="14" spans="1:20" ht="15.6">
      <c r="A14" s="48"/>
      <c r="B14" s="49"/>
      <c r="C14" s="50"/>
      <c r="D14" s="51" t="s">
        <v>144</v>
      </c>
      <c r="E14" s="55"/>
      <c r="F14" s="52" t="s">
        <v>43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</row>
    <row r="15" spans="1:20" ht="15.6">
      <c r="A15" s="48"/>
      <c r="B15" s="49"/>
      <c r="C15" s="50"/>
      <c r="D15" s="51"/>
      <c r="E15" s="5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</row>
    <row r="16" spans="1:20" ht="15.6">
      <c r="A16" s="48"/>
      <c r="B16" s="49" t="s">
        <v>145</v>
      </c>
      <c r="C16" s="50"/>
      <c r="D16" s="51"/>
      <c r="E16" s="55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</row>
    <row r="17" spans="1:20" ht="15.6">
      <c r="A17" s="48"/>
      <c r="B17" s="49"/>
      <c r="C17" s="50"/>
      <c r="D17" s="51" t="s">
        <v>146</v>
      </c>
      <c r="E17" s="55"/>
      <c r="F17" s="52"/>
      <c r="G17" s="52" t="s">
        <v>43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1:20" ht="15.6">
      <c r="A18" s="48"/>
      <c r="B18" s="49"/>
      <c r="C18" s="50"/>
      <c r="D18" s="51" t="s">
        <v>147</v>
      </c>
      <c r="E18" s="55"/>
      <c r="F18" s="52"/>
      <c r="G18" s="52"/>
      <c r="H18" s="52" t="s">
        <v>43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ht="15.6">
      <c r="A19" s="48"/>
      <c r="B19" s="49" t="s">
        <v>148</v>
      </c>
      <c r="C19" s="50"/>
      <c r="D19" s="146"/>
      <c r="E19" s="14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  <row r="20" spans="1:20" ht="15.6">
      <c r="A20" s="48"/>
      <c r="B20" s="49"/>
      <c r="C20" s="50"/>
      <c r="D20" s="51" t="s">
        <v>154</v>
      </c>
      <c r="E20" s="55"/>
      <c r="F20" s="52"/>
      <c r="G20" s="52"/>
      <c r="H20" s="52"/>
      <c r="I20" s="52" t="s">
        <v>43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</row>
    <row r="21" spans="1:20" ht="15.6">
      <c r="A21" s="48"/>
      <c r="B21" s="49"/>
      <c r="C21" s="50"/>
      <c r="D21" s="51" t="s">
        <v>155</v>
      </c>
      <c r="E21" s="55"/>
      <c r="F21" s="52"/>
      <c r="G21" s="52"/>
      <c r="H21" s="52"/>
      <c r="I21" s="52"/>
      <c r="J21" s="52" t="s">
        <v>43</v>
      </c>
      <c r="K21" s="52"/>
      <c r="L21" s="52"/>
      <c r="M21" s="52"/>
      <c r="N21" s="52"/>
      <c r="O21" s="52"/>
      <c r="P21" s="52"/>
      <c r="Q21" s="52"/>
      <c r="R21" s="52"/>
      <c r="S21" s="52"/>
      <c r="T21" s="53"/>
    </row>
    <row r="22" spans="1:20" ht="15.6">
      <c r="A22" s="48"/>
      <c r="B22" s="49"/>
      <c r="C22" s="50"/>
      <c r="D22" s="51"/>
      <c r="E22" s="55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ht="15.6">
      <c r="A23" s="48"/>
      <c r="B23" s="49"/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</row>
    <row r="24" spans="1:20" ht="15.6">
      <c r="A24" s="48"/>
      <c r="B24" s="49"/>
      <c r="C24" s="50"/>
      <c r="D24" s="51"/>
      <c r="E24" s="5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</row>
    <row r="25" spans="1:20" ht="15.6">
      <c r="A25" s="48"/>
      <c r="B25" s="49"/>
      <c r="C25" s="50"/>
      <c r="D25" s="51"/>
      <c r="E25" s="55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</row>
    <row r="26" spans="1:20" ht="15.6">
      <c r="A26" s="48"/>
      <c r="B26" s="49"/>
      <c r="C26" s="50"/>
      <c r="D26" s="51"/>
      <c r="E26" s="55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</row>
    <row r="27" spans="1:20" ht="15.6">
      <c r="A27" s="48"/>
      <c r="B27" s="49"/>
      <c r="C27" s="50"/>
      <c r="D27" s="51"/>
      <c r="E27" s="55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</row>
    <row r="28" spans="1:20" ht="15.6">
      <c r="A28" s="48"/>
      <c r="B28" s="49"/>
      <c r="C28" s="50"/>
      <c r="D28" s="51"/>
      <c r="E28" s="55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1:20" ht="15.6">
      <c r="A29" s="48"/>
      <c r="B29" s="49"/>
      <c r="C29" s="50"/>
      <c r="D29" s="51"/>
      <c r="E29" s="55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</row>
    <row r="30" spans="1:20" ht="15.6">
      <c r="A30" s="48"/>
      <c r="B30" s="96"/>
      <c r="C30" s="97"/>
      <c r="D30" s="98"/>
      <c r="E30" s="55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ht="15.6">
      <c r="A31" s="48"/>
      <c r="B31" s="96"/>
      <c r="C31" s="97"/>
      <c r="D31" s="98"/>
      <c r="E31" s="55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1:20" ht="15.6">
      <c r="A32" s="48"/>
      <c r="B32" s="96"/>
      <c r="C32" s="97"/>
      <c r="D32" s="98"/>
      <c r="E32" s="5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ht="15.6">
      <c r="A33" s="48"/>
      <c r="B33" s="96"/>
      <c r="C33" s="97"/>
      <c r="D33" s="98"/>
      <c r="E33" s="55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</row>
    <row r="34" spans="1:20" ht="15.6">
      <c r="A34" s="48"/>
      <c r="B34" s="96"/>
      <c r="C34" s="97"/>
      <c r="D34" s="98"/>
      <c r="E34" s="55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ht="15.6">
      <c r="A35" s="48"/>
      <c r="B35" s="96"/>
      <c r="C35" s="97"/>
      <c r="D35" s="98"/>
      <c r="E35" s="55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</row>
    <row r="36" spans="1:20" ht="15.6">
      <c r="A36" s="48"/>
      <c r="B36" s="96"/>
      <c r="C36" s="97"/>
      <c r="D36" s="98"/>
      <c r="E36" s="55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5.6">
      <c r="A37" s="48"/>
      <c r="B37" s="96"/>
      <c r="C37" s="97"/>
      <c r="D37" s="98"/>
      <c r="E37" s="55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</row>
    <row r="38" spans="1:20" ht="15.6">
      <c r="A38" s="48"/>
      <c r="B38" s="96"/>
      <c r="C38" s="97"/>
      <c r="D38" s="98"/>
      <c r="E38" s="55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5.6">
      <c r="A39" s="48"/>
      <c r="B39" s="96"/>
      <c r="C39" s="97"/>
      <c r="D39" s="98"/>
      <c r="E39" s="55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5.6">
      <c r="A40" s="48"/>
      <c r="B40" s="96"/>
      <c r="C40" s="97"/>
      <c r="D40" s="98"/>
      <c r="E40" s="55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5.6">
      <c r="A41" s="48"/>
      <c r="B41" s="96"/>
      <c r="C41" s="97"/>
      <c r="D41" s="98"/>
      <c r="E41" s="55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6.2" thickBot="1">
      <c r="A42" s="48"/>
      <c r="B42" s="56"/>
      <c r="C42" s="57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</row>
    <row r="43" spans="1:20" ht="16.2" thickTop="1">
      <c r="A43" s="62" t="s">
        <v>44</v>
      </c>
      <c r="B43" s="63" t="s">
        <v>45</v>
      </c>
      <c r="C43" s="64"/>
      <c r="D43" s="65"/>
      <c r="E43" s="6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ht="15.6">
      <c r="A44" s="67"/>
      <c r="B44" s="68"/>
      <c r="C44" s="69"/>
      <c r="D44" s="70">
        <v>24</v>
      </c>
      <c r="E44" s="71"/>
      <c r="F44" s="52" t="s">
        <v>43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3"/>
    </row>
    <row r="45" spans="1:20" ht="15.6">
      <c r="A45" s="67"/>
      <c r="B45" s="68"/>
      <c r="C45" s="69"/>
      <c r="D45" s="70">
        <v>-24</v>
      </c>
      <c r="E45" s="71"/>
      <c r="F45" s="52"/>
      <c r="G45" s="52" t="s">
        <v>43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</row>
    <row r="46" spans="1:20" ht="15.6">
      <c r="A46" s="67"/>
      <c r="B46" s="68"/>
      <c r="C46" s="69"/>
      <c r="D46" s="70">
        <v>-24</v>
      </c>
      <c r="E46" s="71"/>
      <c r="F46" s="52"/>
      <c r="G46" s="52"/>
      <c r="H46" s="52" t="s">
        <v>43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3"/>
    </row>
    <row r="47" spans="1:20" ht="15.6">
      <c r="A47" s="67"/>
      <c r="B47" s="68"/>
      <c r="C47" s="69"/>
      <c r="D47" s="70">
        <v>0</v>
      </c>
      <c r="E47" s="71"/>
      <c r="F47" s="52"/>
      <c r="G47" s="52"/>
      <c r="H47" s="52"/>
      <c r="I47" s="52" t="s">
        <v>43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</row>
    <row r="48" spans="1:20" ht="15.6">
      <c r="A48" s="67"/>
      <c r="B48" s="68"/>
      <c r="C48" s="69"/>
      <c r="D48" s="70">
        <v>20</v>
      </c>
      <c r="E48" s="71"/>
      <c r="F48" s="52"/>
      <c r="G48" s="52"/>
      <c r="H48" s="52"/>
      <c r="I48" s="52"/>
      <c r="J48" s="52" t="s">
        <v>43</v>
      </c>
      <c r="K48" s="52"/>
      <c r="L48" s="52"/>
      <c r="M48" s="52"/>
      <c r="N48" s="52"/>
      <c r="O48" s="52"/>
      <c r="P48" s="52"/>
      <c r="Q48" s="52"/>
      <c r="R48" s="52"/>
      <c r="S48" s="52"/>
      <c r="T48" s="53"/>
    </row>
    <row r="49" spans="1:20" ht="15.6">
      <c r="A49" s="67"/>
      <c r="B49" s="68"/>
      <c r="C49" s="69"/>
      <c r="D49" s="70"/>
      <c r="E49" s="7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3"/>
    </row>
    <row r="50" spans="1:20" ht="15.6">
      <c r="A50" s="67"/>
      <c r="B50" s="68"/>
      <c r="C50" s="69"/>
      <c r="D50" s="70"/>
      <c r="E50" s="7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1:20" ht="15.6">
      <c r="A51" s="67"/>
      <c r="B51" s="68"/>
      <c r="C51" s="69"/>
      <c r="D51" s="70"/>
      <c r="E51" s="7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3"/>
    </row>
    <row r="52" spans="1:20" ht="15.6">
      <c r="A52" s="67"/>
      <c r="B52" s="68"/>
      <c r="C52" s="69"/>
      <c r="D52" s="70"/>
      <c r="E52" s="7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3"/>
    </row>
    <row r="53" spans="1:20" ht="15.6">
      <c r="A53" s="67"/>
      <c r="B53" s="68"/>
      <c r="C53" s="69"/>
      <c r="D53" s="70"/>
      <c r="E53" s="7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3"/>
    </row>
    <row r="54" spans="1:20" ht="15.6">
      <c r="A54" s="67"/>
      <c r="B54" s="68"/>
      <c r="C54" s="69"/>
      <c r="D54" s="70"/>
      <c r="E54" s="7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3"/>
    </row>
    <row r="55" spans="1:20" ht="15.6">
      <c r="A55" s="67"/>
      <c r="B55" s="68"/>
      <c r="C55" s="69"/>
      <c r="D55" s="70"/>
      <c r="E55" s="7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</row>
    <row r="56" spans="1:20" ht="15.6">
      <c r="A56" s="67"/>
      <c r="B56" s="68" t="s">
        <v>46</v>
      </c>
      <c r="C56" s="69"/>
      <c r="D56" s="70"/>
      <c r="E56" s="7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3"/>
    </row>
    <row r="57" spans="1:20" ht="15.6">
      <c r="A57" s="67"/>
      <c r="B57" s="68"/>
      <c r="C57" s="69"/>
      <c r="D57" s="70"/>
      <c r="E57" s="7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</row>
    <row r="58" spans="1:20" ht="15.6">
      <c r="A58" s="67"/>
      <c r="B58" s="68"/>
      <c r="C58" s="72"/>
      <c r="D58" s="70"/>
      <c r="E58" s="7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3"/>
    </row>
    <row r="59" spans="1:20" ht="15.6">
      <c r="A59" s="67"/>
      <c r="B59" s="68"/>
      <c r="C59" s="72"/>
      <c r="D59" s="70"/>
      <c r="E59" s="7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3"/>
    </row>
    <row r="60" spans="1:20" ht="15.6">
      <c r="A60" s="67"/>
      <c r="B60" s="68"/>
      <c r="C60" s="72"/>
      <c r="D60" s="70"/>
      <c r="E60" s="73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3"/>
    </row>
    <row r="61" spans="1:20" ht="15.6">
      <c r="A61" s="67"/>
      <c r="B61" s="68"/>
      <c r="C61" s="72"/>
      <c r="D61" s="70"/>
      <c r="E61" s="73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3"/>
    </row>
    <row r="62" spans="1:20" ht="15.6">
      <c r="A62" s="67"/>
      <c r="B62" s="68"/>
      <c r="C62" s="72"/>
      <c r="D62" s="70"/>
      <c r="E62" s="7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</row>
    <row r="63" spans="1:20" ht="15.6">
      <c r="A63" s="67"/>
      <c r="B63" s="68"/>
      <c r="C63" s="72"/>
      <c r="D63" s="70"/>
      <c r="E63" s="73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3"/>
    </row>
    <row r="64" spans="1:20" ht="15.6">
      <c r="A64" s="67"/>
      <c r="B64" s="68"/>
      <c r="C64" s="72"/>
      <c r="D64" s="70"/>
      <c r="E64" s="7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3"/>
    </row>
    <row r="65" spans="1:20" ht="15.6">
      <c r="A65" s="67"/>
      <c r="B65" s="68"/>
      <c r="C65" s="72"/>
      <c r="D65" s="70"/>
      <c r="E65" s="73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3"/>
    </row>
    <row r="66" spans="1:20" ht="15.6">
      <c r="A66" s="67"/>
      <c r="B66" s="68"/>
      <c r="C66" s="72"/>
      <c r="D66" s="70"/>
      <c r="E66" s="73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3"/>
    </row>
    <row r="67" spans="1:20" ht="15.6">
      <c r="A67" s="67"/>
      <c r="B67" s="68"/>
      <c r="C67" s="94"/>
      <c r="D67" s="95"/>
      <c r="E67" s="73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3"/>
    </row>
    <row r="68" spans="1:20" ht="15.6">
      <c r="A68" s="67"/>
      <c r="B68" s="68" t="s">
        <v>61</v>
      </c>
      <c r="D68" s="95"/>
      <c r="E68" s="73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3"/>
    </row>
    <row r="69" spans="1:20" ht="15.6">
      <c r="A69" s="67"/>
      <c r="B69" s="68" t="s">
        <v>47</v>
      </c>
      <c r="C69" s="72"/>
      <c r="D69" s="70"/>
      <c r="E69" s="73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</row>
    <row r="70" spans="1:20" ht="15.6">
      <c r="A70" s="67"/>
      <c r="B70" s="68"/>
      <c r="C70" s="72"/>
      <c r="D70" s="70" t="s">
        <v>48</v>
      </c>
      <c r="E70" s="73"/>
      <c r="F70" s="52" t="s">
        <v>43</v>
      </c>
      <c r="G70" s="52" t="s">
        <v>43</v>
      </c>
      <c r="H70" s="52" t="s">
        <v>43</v>
      </c>
      <c r="I70" s="52" t="s">
        <v>43</v>
      </c>
      <c r="J70" s="52" t="s">
        <v>43</v>
      </c>
      <c r="K70" s="52"/>
      <c r="L70" s="52"/>
      <c r="M70" s="52"/>
      <c r="N70" s="52"/>
      <c r="O70" s="52"/>
      <c r="P70" s="52"/>
      <c r="Q70" s="52"/>
      <c r="R70" s="52"/>
      <c r="S70" s="52"/>
      <c r="T70" s="53"/>
    </row>
    <row r="71" spans="1:20" ht="15.6">
      <c r="A71" s="67"/>
      <c r="B71" s="68"/>
      <c r="C71" s="72"/>
      <c r="D71" s="70"/>
      <c r="E71" s="73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</row>
    <row r="72" spans="1:20" ht="15.6">
      <c r="A72" s="67"/>
      <c r="B72" s="68"/>
      <c r="C72" s="72"/>
      <c r="D72" s="70"/>
      <c r="E72" s="73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</row>
    <row r="73" spans="1:20" ht="15.6">
      <c r="A73" s="67"/>
      <c r="B73" s="68"/>
      <c r="C73" s="72"/>
      <c r="D73" s="70"/>
      <c r="E73" s="73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</row>
    <row r="74" spans="1:20" ht="16.2" thickBot="1">
      <c r="A74" s="67"/>
      <c r="B74" s="74"/>
      <c r="C74" s="75"/>
      <c r="D74" s="76"/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9"/>
    </row>
    <row r="75" spans="1:20" ht="15" thickTop="1">
      <c r="A75" s="62" t="s">
        <v>49</v>
      </c>
      <c r="B75" s="147" t="s">
        <v>50</v>
      </c>
      <c r="C75" s="147"/>
      <c r="D75" s="147"/>
      <c r="E75" s="80"/>
      <c r="F75" s="81" t="s">
        <v>52</v>
      </c>
      <c r="G75" s="81" t="s">
        <v>51</v>
      </c>
      <c r="H75" s="81" t="s">
        <v>51</v>
      </c>
      <c r="I75" s="81" t="s">
        <v>53</v>
      </c>
      <c r="J75" s="81" t="s">
        <v>53</v>
      </c>
      <c r="K75" s="81"/>
      <c r="L75" s="81"/>
      <c r="M75" s="81"/>
      <c r="N75" s="81"/>
      <c r="O75" s="81"/>
      <c r="P75" s="81"/>
      <c r="Q75" s="81"/>
      <c r="R75" s="81"/>
      <c r="S75" s="81"/>
      <c r="T75" s="82"/>
    </row>
    <row r="76" spans="1:20">
      <c r="A76" s="67"/>
      <c r="B76" s="148" t="s">
        <v>54</v>
      </c>
      <c r="C76" s="148"/>
      <c r="D76" s="148"/>
      <c r="E76" s="83"/>
      <c r="F76" s="84" t="s">
        <v>55</v>
      </c>
      <c r="G76" s="84" t="s">
        <v>55</v>
      </c>
      <c r="H76" s="84" t="s">
        <v>55</v>
      </c>
      <c r="I76" s="84" t="s">
        <v>55</v>
      </c>
      <c r="J76" s="84" t="s">
        <v>55</v>
      </c>
      <c r="K76" s="84"/>
      <c r="L76" s="84"/>
      <c r="M76" s="84"/>
      <c r="N76" s="84"/>
      <c r="O76" s="84"/>
      <c r="P76" s="84"/>
      <c r="Q76" s="84"/>
      <c r="R76" s="84"/>
      <c r="S76" s="84"/>
      <c r="T76" s="85"/>
    </row>
    <row r="77" spans="1:20" ht="52.2">
      <c r="A77" s="67"/>
      <c r="B77" s="149" t="s">
        <v>56</v>
      </c>
      <c r="C77" s="149"/>
      <c r="D77" s="149"/>
      <c r="E77" s="86"/>
      <c r="F77" s="87">
        <v>45418</v>
      </c>
      <c r="G77" s="87">
        <v>45418</v>
      </c>
      <c r="H77" s="87">
        <v>45418</v>
      </c>
      <c r="I77" s="87">
        <v>45418</v>
      </c>
      <c r="J77" s="87">
        <v>45418</v>
      </c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1:20" ht="15" thickBot="1">
      <c r="A78" s="89"/>
      <c r="B78" s="150" t="s">
        <v>57</v>
      </c>
      <c r="C78" s="150"/>
      <c r="D78" s="150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1:20" ht="15" thickTop="1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75:D75"/>
    <mergeCell ref="B76:D76"/>
    <mergeCell ref="B77:D77"/>
    <mergeCell ref="B78:D78"/>
  </mergeCells>
  <dataValidations count="3">
    <dataValidation type="list" allowBlank="1" showInputMessage="1" showErrorMessage="1" sqref="F75:T75" xr:uid="{01823892-AF62-4D78-8527-A945D410A0F7}">
      <formula1>"N,A,B, "</formula1>
    </dataValidation>
    <dataValidation type="list" allowBlank="1" showInputMessage="1" showErrorMessage="1" sqref="F76:T76" xr:uid="{BE954E9B-1AFD-47B7-A905-92E3D9478E4B}">
      <formula1>"P,F, "</formula1>
    </dataValidation>
    <dataValidation type="list" allowBlank="1" showInputMessage="1" showErrorMessage="1" sqref="F10:T74" xr:uid="{42090A93-EE2B-4E8F-AA2C-914FBA72F9A7}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Function1</vt:lpstr>
      <vt:lpstr>Function2</vt:lpstr>
      <vt:lpstr>Function3</vt:lpstr>
      <vt:lpstr>Function4</vt:lpstr>
      <vt:lpstr>Function5</vt:lpstr>
      <vt:lpstr>Function6</vt:lpstr>
      <vt:lpstr>Function7</vt:lpstr>
      <vt:lpstr>Function8</vt:lpstr>
      <vt:lpstr>Function9</vt:lpstr>
      <vt:lpstr>Function10</vt:lpstr>
      <vt:lpstr>Function11</vt:lpstr>
      <vt:lpstr>Function12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KHANH VI</dc:creator>
  <cp:lastModifiedBy>NGUYEN THI KHANH VI</cp:lastModifiedBy>
  <dcterms:created xsi:type="dcterms:W3CDTF">2024-06-06T10:35:44Z</dcterms:created>
  <dcterms:modified xsi:type="dcterms:W3CDTF">2024-06-07T04:00:05Z</dcterms:modified>
</cp:coreProperties>
</file>