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vinut\OneDrive\Documents\Excel Projects\Real Time Blinkit Analysis\"/>
    </mc:Choice>
  </mc:AlternateContent>
  <xr:revisionPtr revIDLastSave="0" documentId="13_ncr:1_{B616CD0B-EB26-4902-BBF9-9BAEF40FA91E}" xr6:coauthVersionLast="47" xr6:coauthVersionMax="47" xr10:uidLastSave="{00000000-0000-0000-0000-000000000000}"/>
  <bookViews>
    <workbookView xWindow="-108" yWindow="-108" windowWidth="23256" windowHeight="13176" activeTab="2" xr2:uid="{F8420BDF-C08E-4FBB-891B-F574F63AC6D0}"/>
  </bookViews>
  <sheets>
    <sheet name="KPI &amp; Charts" sheetId="2" r:id="rId1"/>
    <sheet name="BlinkIT Grocery Data" sheetId="1" r:id="rId2"/>
    <sheet name="Dashboard" sheetId="3" r:id="rId3"/>
  </sheets>
  <definedNames>
    <definedName name="_xlchart.v2.0" hidden="1">'KPI &amp; Charts'!$D$79:$D$81</definedName>
    <definedName name="_xlchart.v2.1" hidden="1">'KPI &amp; Charts'!$E$78</definedName>
    <definedName name="_xlchart.v2.2" hidden="1">'KPI &amp; Charts'!$E$79:$E$81</definedName>
    <definedName name="_xlchart.v2.3" hidden="1">'KPI &amp; Charts'!$D$79:$D$81</definedName>
    <definedName name="_xlchart.v2.4" hidden="1">'KPI &amp; Charts'!$E$78</definedName>
    <definedName name="_xlchart.v2.5" hidden="1">'KPI &amp; Charts'!$E$79:$E$81</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0" i="2" l="1"/>
  <c r="D81" i="2"/>
  <c r="D79" i="2"/>
  <c r="C9" i="2"/>
  <c r="E80" i="2"/>
  <c r="D9" i="2"/>
  <c r="B9" i="2"/>
  <c r="A9" i="2"/>
  <c r="E79" i="2"/>
  <c r="E81" i="2"/>
</calcChain>
</file>

<file path=xl/sharedStrings.xml><?xml version="1.0" encoding="utf-8"?>
<sst xmlns="http://schemas.openxmlformats.org/spreadsheetml/2006/main" count="59752" uniqueCount="1631">
  <si>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</si>
  <si>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</si>
  <si>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</si>
  <si>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</si>
  <si>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</si>
  <si>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</si>
  <si>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</si>
  <si>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</si>
  <si>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</si>
  <si>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</si>
  <si>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</si>
  <si>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</si>
  <si>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</si>
  <si>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</si>
  <si>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</si>
  <si>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</si>
  <si>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</si>
  <si>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</si>
  <si>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</si>
  <si>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</si>
  <si>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</si>
  <si>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</si>
  <si>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</si>
  <si>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</si>
  <si>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</si>
  <si>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</si>
  <si>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</si>
  <si>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</si>
  <si>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</si>
  <si>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</si>
  <si>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</si>
  <si>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</si>
  <si>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</si>
  <si>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</si>
  <si>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</si>
  <si>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</si>
  <si>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</si>
  <si>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</si>
  <si>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</si>
  <si>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</si>
  <si>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</si>
  <si>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</si>
  <si>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</si>
  <si>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</si>
  <si>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</si>
  <si>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</si>
  <si>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</si>
  <si>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</si>
  <si>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</si>
  <si>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</si>
  <si>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</si>
  <si>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</si>
  <si>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</si>
  <si>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</si>
  <si>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</si>
  <si>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</si>
  <si>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</si>
  <si>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</si>
  <si>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</si>
  <si>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</si>
  <si>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</si>
  <si>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</si>
  <si>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</si>
  <si>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</si>
  <si>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</si>
  <si>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</si>
  <si>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</si>
  <si>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</si>
  <si>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</si>
  <si>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</si>
  <si>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</si>
  <si>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</si>
  <si>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</si>
  <si>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</si>
  <si>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</si>
  <si>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</si>
  <si>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</si>
  <si>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</si>
  <si>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</si>
  <si>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</si>
  <si>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</si>
  <si>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</si>
  <si>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</si>
  <si>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</si>
  <si>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</si>
  <si>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</si>
  <si>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</si>
  <si>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</si>
  <si>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</si>
  <si>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</si>
  <si>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</si>
  <si>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</si>
  <si>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</si>
  <si>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</si>
  <si>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</si>
  <si>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</si>
  <si>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</si>
  <si>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</si>
  <si>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</si>
  <si>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</si>
  <si>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</si>
  <si>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</si>
  <si>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</si>
  <si>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</si>
  <si>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</si>
  <si>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</si>
  <si>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</si>
  <si>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</si>
  <si>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</si>
  <si>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</si>
  <si>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</si>
  <si>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</si>
  <si>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</si>
  <si>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</si>
  <si>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</si>
  <si>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</si>
  <si>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</si>
  <si>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</si>
  <si>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</si>
  <si>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</si>
  <si>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</si>
  <si>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</si>
  <si>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</si>
  <si>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</si>
  <si>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</si>
  <si>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</si>
  <si>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</si>
  <si>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</si>
  <si>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</si>
  <si>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</si>
  <si>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</si>
  <si>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</si>
  <si>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</si>
  <si>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</si>
  <si>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</si>
  <si>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</si>
  <si>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</si>
  <si>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</si>
  <si>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</si>
  <si>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</si>
  <si>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</si>
  <si>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</si>
  <si>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</si>
  <si>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</si>
  <si>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</si>
  <si>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</si>
  <si>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</si>
  <si>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</si>
  <si>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</si>
  <si>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</si>
  <si>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</si>
  <si>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</si>
  <si>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</si>
  <si>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</si>
  <si>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</si>
  <si>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</si>
  <si>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</si>
  <si>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</si>
  <si>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</si>
  <si>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</si>
  <si>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</si>
  <si>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</si>
  <si>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</si>
  <si>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</si>
  <si>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</si>
  <si>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</si>
  <si>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</si>
  <si>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</si>
  <si>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</si>
  <si>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</si>
  <si>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</si>
  <si>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</si>
  <si>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</si>
  <si>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</si>
  <si>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</si>
  <si>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</si>
  <si>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</si>
  <si>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</si>
  <si>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</si>
  <si>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</si>
  <si>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</si>
  <si>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</si>
  <si>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</si>
  <si>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</si>
  <si>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</si>
  <si>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</si>
  <si>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</si>
  <si>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</si>
  <si>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</si>
  <si>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</si>
  <si>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</si>
  <si>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</si>
  <si>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</si>
  <si>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</si>
  <si>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</si>
  <si>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</si>
  <si>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</si>
  <si>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</si>
  <si>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</si>
  <si>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</si>
  <si>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</si>
  <si>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</si>
  <si>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</si>
  <si>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</si>
  <si>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</si>
  <si>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</si>
  <si>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</si>
  <si>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</si>
  <si>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</si>
  <si>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</si>
  <si>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</si>
  <si>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</si>
  <si>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</si>
  <si>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</si>
  <si>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</si>
  <si>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</si>
  <si>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</si>
  <si>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</si>
  <si>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</si>
  <si>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</si>
  <si>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</si>
  <si>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</si>
  <si>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</si>
  <si>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</si>
  <si>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</si>
  <si>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</si>
  <si>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</si>
  <si>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</si>
  <si>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</si>
  <si>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</si>
  <si>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</si>
  <si>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</si>
  <si>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</si>
  <si>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</si>
  <si>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</si>
  <si>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</si>
  <si>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</si>
  <si>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</si>
  <si>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</si>
  <si>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</si>
  <si>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</si>
  <si>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</si>
  <si>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</si>
  <si>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</si>
  <si>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</si>
  <si>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</si>
  <si>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</si>
  <si>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</si>
  <si>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</si>
  <si>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</si>
  <si>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</si>
  <si>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</si>
  <si>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</si>
  <si>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</si>
  <si>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</si>
  <si>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</si>
  <si>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</si>
  <si>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</si>
  <si>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</si>
  <si>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</si>
  <si>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</si>
  <si>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</si>
  <si>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</si>
  <si>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</si>
  <si>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</si>
  <si>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</si>
  <si>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</si>
  <si>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</si>
  <si>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</si>
  <si>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</si>
  <si>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</si>
  <si>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</si>
  <si>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</si>
  <si>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</si>
  <si>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</si>
  <si>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</si>
  <si>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</si>
  <si>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</si>
  <si>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</si>
  <si>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</si>
  <si>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</si>
  <si>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</si>
  <si>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</si>
  <si>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</si>
  <si>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</si>
  <si>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</si>
  <si>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</si>
  <si>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</si>
  <si>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</si>
  <si>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</si>
  <si>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</si>
  <si>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</si>
  <si>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</si>
  <si>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</si>
  <si>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</si>
  <si>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</si>
  <si>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</si>
  <si>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</si>
  <si>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</si>
  <si>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</si>
  <si>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</si>
  <si>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</si>
  <si>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</si>
  <si>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</si>
  <si>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</si>
  <si>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</si>
  <si>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</si>
  <si>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</si>
  <si>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</si>
  <si>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</si>
  <si>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</si>
  <si>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</si>
  <si>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</si>
  <si>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</si>
  <si>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</si>
  <si>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</si>
  <si>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</si>
  <si>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</si>
  <si>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</si>
  <si>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</si>
  <si>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</si>
  <si>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</si>
  <si>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</si>
  <si>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</si>
  <si>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</si>
  <si>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</si>
  <si>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</si>
  <si>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</si>
  <si>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</si>
  <si>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</si>
  <si>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</si>
  <si>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</si>
  <si>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</si>
  <si>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</si>
  <si>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</si>
  <si>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</si>
  <si>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</si>
  <si>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</si>
  <si>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</si>
  <si>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</si>
  <si>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</si>
  <si>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</si>
  <si>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</si>
  <si>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</si>
  <si>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</si>
  <si>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</si>
  <si>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</si>
  <si>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</si>
  <si>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</si>
  <si>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</si>
  <si>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</si>
  <si>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</si>
  <si>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</si>
  <si>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</si>
  <si>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</si>
  <si>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</si>
  <si>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</si>
  <si>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</si>
  <si>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</si>
  <si>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</si>
  <si>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</si>
  <si>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</si>
  <si>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</si>
  <si>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</si>
  <si>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</si>
  <si>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</si>
  <si>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</si>
  <si>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</si>
  <si>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</si>
  <si>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</si>
  <si>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</si>
  <si>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</si>
  <si>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</si>
  <si>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</si>
  <si>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</si>
  <si>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</si>
  <si>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</si>
  <si>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</si>
  <si>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</si>
  <si>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</si>
  <si>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</si>
  <si>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</si>
  <si>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</si>
  <si>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</si>
  <si>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</si>
  <si>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</si>
  <si>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</si>
  <si>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</si>
  <si>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</si>
  <si>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</si>
  <si>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</si>
  <si>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</si>
  <si>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</si>
  <si>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</si>
  <si>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</si>
  <si>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</si>
  <si>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</si>
  <si>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</si>
  <si>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</si>
  <si>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</si>
  <si>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</si>
  <si>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</si>
  <si>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</si>
  <si>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</si>
  <si>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</si>
  <si>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</si>
  <si>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</si>
  <si>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</si>
  <si>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</si>
  <si>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</si>
  <si>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</si>
  <si>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</si>
  <si>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</si>
  <si>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</si>
  <si>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</si>
  <si>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</si>
  <si>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</si>
  <si>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</si>
  <si>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</si>
  <si>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</si>
  <si>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</si>
  <si>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</si>
  <si>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</si>
  <si>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</si>
  <si>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</si>
  <si>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</si>
  <si>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</si>
  <si>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</si>
  <si>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</si>
  <si>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</si>
  <si>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</si>
  <si>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</si>
  <si>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</si>
  <si>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</si>
  <si>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</si>
  <si>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</si>
  <si>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</si>
  <si>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</si>
  <si>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</si>
  <si>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</si>
  <si>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</si>
  <si>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</si>
  <si>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</si>
  <si>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</si>
  <si>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</si>
  <si>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</si>
  <si>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</si>
  <si>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</si>
  <si>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</si>
  <si>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</si>
  <si>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</si>
  <si>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</si>
  <si>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</si>
  <si>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</si>
  <si>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</si>
  <si>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</si>
  <si>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</si>
  <si>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</si>
  <si>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</si>
  <si>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</si>
  <si>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</si>
  <si>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</si>
  <si>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</si>
  <si>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</si>
  <si>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</si>
  <si>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</si>
  <si>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</si>
  <si>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</si>
  <si>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</si>
  <si>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</si>
  <si>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</si>
  <si>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</si>
  <si>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</si>
  <si>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</si>
  <si>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</si>
  <si>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</si>
  <si>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</si>
  <si>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</si>
  <si>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</si>
  <si>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</si>
  <si>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</si>
  <si>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</si>
  <si>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</si>
  <si>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</si>
  <si>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</si>
  <si>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</si>
  <si>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</si>
  <si>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</si>
  <si>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</si>
  <si>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</si>
  <si>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</si>
  <si>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</si>
  <si>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</si>
  <si>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</si>
  <si>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</si>
  <si>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</si>
  <si>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</si>
  <si>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</si>
  <si>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</si>
  <si>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</si>
  <si>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</si>
  <si>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</si>
  <si>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</si>
  <si>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</si>
  <si>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</si>
  <si>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</si>
  <si>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</si>
  <si>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</si>
  <si>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</si>
  <si>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</si>
  <si>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</si>
  <si>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</si>
  <si>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</si>
  <si>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</si>
  <si>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</si>
  <si>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</si>
  <si>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</si>
  <si>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</si>
  <si>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</si>
  <si>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</si>
  <si>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</si>
  <si>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</si>
  <si>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</si>
  <si>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</si>
  <si>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</si>
  <si>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</si>
  <si>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</si>
  <si>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</si>
  <si>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</si>
  <si>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</si>
  <si>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</si>
  <si>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</si>
  <si>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</si>
  <si>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</si>
  <si>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</si>
  <si>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</si>
  <si>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</si>
  <si>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</si>
  <si>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</si>
  <si>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</si>
  <si>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</si>
  <si>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</si>
  <si>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</si>
  <si>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</si>
  <si>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</si>
  <si>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</si>
  <si>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</si>
  <si>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</si>
  <si>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</si>
  <si>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</si>
  <si>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</si>
  <si>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</si>
  <si>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</si>
  <si>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</si>
  <si>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</si>
  <si>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</si>
  <si>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</si>
  <si>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</si>
  <si>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</si>
  <si>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</si>
  <si>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</si>
  <si>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</si>
  <si>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</si>
  <si>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</si>
  <si>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</si>
  <si>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</si>
  <si>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</si>
  <si>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</si>
  <si>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</si>
  <si>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</si>
  <si>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</si>
  <si>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</si>
  <si>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</si>
  <si>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</si>
  <si>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</si>
  <si>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</si>
  <si>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</si>
  <si>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</si>
  <si>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</si>
  <si>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</si>
  <si>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</si>
  <si>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</si>
  <si>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</si>
  <si>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</si>
  <si>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</si>
  <si>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</si>
  <si>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</si>
  <si>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</si>
  <si>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</si>
  <si>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</si>
  <si>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</si>
  <si>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</si>
  <si>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</si>
  <si>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</si>
  <si>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</si>
  <si>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</si>
  <si>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</si>
  <si>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</si>
  <si>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</si>
  <si>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</si>
  <si>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</si>
  <si>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</si>
  <si>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</si>
  <si>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</si>
  <si>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</si>
  <si>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</si>
  <si>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</si>
  <si>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</si>
  <si>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</si>
  <si>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</si>
  <si>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</si>
  <si>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</si>
  <si>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</si>
  <si>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</si>
  <si>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</si>
  <si>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</si>
  <si>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</si>
  <si>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</si>
  <si>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</si>
  <si>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</si>
  <si>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</si>
  <si>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</si>
  <si>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</si>
  <si>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</si>
  <si>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</si>
  <si>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</si>
  <si>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</si>
  <si>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</si>
  <si>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</si>
  <si>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</si>
  <si>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</si>
  <si>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</si>
  <si>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</si>
  <si>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</si>
  <si>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</si>
  <si>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</si>
  <si>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</si>
  <si>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</si>
  <si>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</si>
  <si>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</si>
  <si>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</si>
  <si>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</si>
  <si>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</si>
  <si>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</si>
  <si>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</si>
  <si>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</si>
  <si>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</si>
  <si>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</si>
  <si>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</si>
  <si>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</si>
  <si>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</si>
  <si>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</si>
  <si>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</si>
  <si>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</si>
  <si>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</si>
  <si>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</si>
  <si>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</si>
  <si>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</si>
  <si>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</si>
  <si>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</si>
  <si>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</si>
  <si>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</si>
  <si>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</si>
  <si>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</si>
  <si>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</si>
  <si>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</si>
  <si>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</si>
  <si>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</si>
  <si>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</si>
  <si>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</si>
  <si>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</si>
  <si>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</si>
  <si>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</si>
  <si>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</si>
  <si>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</si>
  <si>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</si>
  <si>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</si>
  <si>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</si>
  <si>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</si>
  <si>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</si>
  <si>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</si>
  <si>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</si>
  <si>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</si>
  <si>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</si>
  <si>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</si>
  <si>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</si>
  <si>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</si>
  <si>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</si>
  <si>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</si>
  <si>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</si>
  <si>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</si>
  <si>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</si>
  <si>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</si>
  <si>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</si>
  <si>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</si>
  <si>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</si>
  <si>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</si>
  <si>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</si>
  <si>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</si>
  <si>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</si>
  <si>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</si>
  <si>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</si>
  <si>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</si>
  <si>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</si>
  <si>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</si>
  <si>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</si>
  <si>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</si>
  <si>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</si>
  <si>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</si>
  <si>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</si>
  <si>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</si>
  <si>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</si>
  <si>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</si>
  <si>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</si>
  <si>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</si>
  <si>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</si>
  <si>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</si>
  <si>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</si>
  <si>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</si>
  <si>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</si>
  <si>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</si>
  <si>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</si>
  <si>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</si>
  <si>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</si>
  <si>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</si>
  <si>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</si>
  <si>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</si>
  <si>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</si>
  <si>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</si>
  <si>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</si>
  <si>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</si>
  <si>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</si>
  <si>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</si>
  <si>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</si>
  <si>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</si>
  <si>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</si>
  <si>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</si>
  <si>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</si>
  <si>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</si>
  <si>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</si>
  <si>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</si>
  <si>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</si>
  <si>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</si>
  <si>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</si>
  <si>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</si>
  <si>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</si>
  <si>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</si>
  <si>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</si>
  <si>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</si>
  <si>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</si>
  <si>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</si>
  <si>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</si>
  <si>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</si>
  <si>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</si>
  <si>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</si>
  <si>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</si>
  <si>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</si>
  <si>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</si>
  <si>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</si>
  <si>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</si>
  <si>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</si>
  <si>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</si>
  <si>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</si>
  <si>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</si>
  <si>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</si>
  <si>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</si>
  <si>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</si>
  <si>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</si>
  <si>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</si>
  <si>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</si>
  <si>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</si>
  <si>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</si>
  <si>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</si>
  <si>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</si>
  <si>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</si>
  <si>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</si>
  <si>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</si>
  <si>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</si>
  <si>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</si>
  <si>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</si>
  <si>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</si>
  <si>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</si>
  <si>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</si>
  <si>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</si>
  <si>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</si>
  <si>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</si>
  <si>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</si>
  <si>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</si>
  <si>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</si>
  <si>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</si>
  <si>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</si>
  <si>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</si>
  <si>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</si>
  <si>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</si>
  <si>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</si>
  <si>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</si>
  <si>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</si>
  <si>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</si>
  <si>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</si>
  <si>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</si>
  <si>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</si>
  <si>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</si>
  <si>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</si>
  <si>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</si>
  <si>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</si>
  <si>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</si>
  <si>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</si>
  <si>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</si>
  <si>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</si>
  <si>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</si>
  <si>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</si>
  <si>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</si>
  <si>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</si>
  <si>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</si>
  <si>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</si>
  <si>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</si>
  <si>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</si>
  <si>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</si>
  <si>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</si>
  <si>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</si>
  <si>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</si>
  <si>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</si>
  <si>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</si>
  <si>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</si>
  <si>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</si>
  <si>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</si>
  <si>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</si>
  <si>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</si>
  <si>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</si>
  <si>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</si>
  <si>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</si>
  <si>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</si>
  <si>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</si>
  <si>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</si>
  <si>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</si>
  <si>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</si>
  <si>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</si>
  <si>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</si>
  <si>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</si>
  <si>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</si>
  <si>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</si>
  <si>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</si>
  <si>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</si>
  <si>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</si>
  <si>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</si>
  <si>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</si>
  <si>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</si>
  <si>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</si>
  <si>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</si>
  <si>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</si>
  <si>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</si>
  <si>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</si>
  <si>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</si>
  <si>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</si>
  <si>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</si>
  <si>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</si>
  <si>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</si>
  <si>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</si>
  <si>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</si>
  <si>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</si>
  <si>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</si>
  <si>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</si>
  <si>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</si>
  <si>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</si>
  <si>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</si>
  <si>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</si>
  <si>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</si>
  <si>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</si>
  <si>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</si>
  <si>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</si>
  <si>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</si>
  <si>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</si>
  <si>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</si>
  <si>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</si>
  <si>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</si>
  <si>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</si>
  <si>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</si>
  <si>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</si>
  <si>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</si>
  <si>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</si>
  <si>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</si>
  <si>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</si>
  <si>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</si>
  <si>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</si>
  <si>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</si>
  <si>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</si>
  <si>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</si>
  <si>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</si>
  <si>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</si>
  <si>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</si>
  <si>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</si>
  <si>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</si>
  <si>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</si>
  <si>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</si>
  <si>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</si>
  <si>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</si>
  <si>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</si>
  <si>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</si>
  <si>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</si>
  <si>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</si>
  <si>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</si>
  <si>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</si>
  <si>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</si>
  <si>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</si>
  <si>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</si>
  <si>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</si>
  <si>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</si>
  <si>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</si>
  <si>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</si>
  <si>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</si>
  <si>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</si>
  <si>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</si>
  <si>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</si>
  <si>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</si>
  <si>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</si>
  <si>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</si>
  <si>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</si>
  <si>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</si>
  <si>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</si>
  <si>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</si>
  <si>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</si>
  <si>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</si>
  <si>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</si>
  <si>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</si>
  <si>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</si>
  <si>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</si>
  <si>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</si>
  <si>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</si>
  <si>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</si>
  <si>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</si>
  <si>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</si>
  <si>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</si>
  <si>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</si>
  <si>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</si>
  <si>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</si>
  <si>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</si>
  <si>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</si>
  <si>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</si>
  <si>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</si>
  <si>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</si>
  <si>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</si>
  <si>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</si>
  <si>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</si>
  <si>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</si>
  <si>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</si>
  <si>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</si>
  <si>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</si>
  <si>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</si>
  <si>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</si>
  <si>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</si>
  <si>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</si>
  <si>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</si>
  <si>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</si>
  <si>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</si>
  <si>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</si>
  <si>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</si>
  <si>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</si>
  <si>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</si>
  <si>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</si>
  <si>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</si>
  <si>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</si>
  <si>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</si>
  <si>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</si>
  <si>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</si>
  <si>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</si>
  <si>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</si>
  <si>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</si>
  <si>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</si>
  <si>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</si>
  <si>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</si>
  <si>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</si>
  <si>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</si>
  <si>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</si>
  <si>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</si>
  <si>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</si>
  <si>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</si>
  <si>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</si>
  <si>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</si>
  <si>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</si>
  <si>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</si>
  <si>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</si>
  <si>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</si>
  <si>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</si>
  <si>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</si>
  <si>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</si>
  <si>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</si>
  <si>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</si>
  <si>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</si>
  <si>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</si>
  <si>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</si>
  <si>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</si>
  <si>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</si>
  <si>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</si>
  <si>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</si>
  <si>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</si>
  <si>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</si>
  <si>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</si>
  <si>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</si>
  <si>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</si>
  <si>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</si>
  <si>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</si>
  <si>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</si>
  <si>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</si>
  <si>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</si>
  <si>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</si>
  <si>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</si>
  <si>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</si>
  <si>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</si>
  <si>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</si>
  <si>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</si>
  <si>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</si>
  <si>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</si>
  <si>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</si>
  <si>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</si>
  <si>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</si>
  <si>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</si>
  <si>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</si>
  <si>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</si>
  <si>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</si>
  <si>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</si>
  <si>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</si>
  <si>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</si>
  <si>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</si>
  <si>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</si>
  <si>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</si>
  <si>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</si>
  <si>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</si>
  <si>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</si>
  <si>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</si>
  <si>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</si>
  <si>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</si>
  <si>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</si>
  <si>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</si>
  <si>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</si>
  <si>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</si>
  <si>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</si>
  <si>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</si>
  <si>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</si>
  <si>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</si>
  <si>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</si>
  <si>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</si>
  <si>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</si>
  <si>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</si>
  <si>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</si>
  <si>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</si>
  <si>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</si>
  <si>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</si>
  <si>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</si>
  <si>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</si>
  <si>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</si>
  <si>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</si>
  <si>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</si>
  <si>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</si>
  <si>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</si>
  <si>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</si>
  <si>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</si>
  <si>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</si>
  <si>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</si>
  <si>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</si>
  <si>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</si>
  <si>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</si>
  <si>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</si>
  <si>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</si>
  <si>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</si>
  <si>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</si>
  <si>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</si>
  <si>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</si>
  <si>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</si>
  <si>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</si>
  <si>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</si>
  <si>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</si>
  <si>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</si>
  <si>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</si>
  <si>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</si>
  <si>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</si>
  <si>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</si>
  <si>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</si>
  <si>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</si>
  <si>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</si>
  <si>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</si>
  <si>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</si>
  <si>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</si>
  <si>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</si>
  <si>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</si>
  <si>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</si>
  <si>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</si>
  <si>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</si>
  <si>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</si>
  <si>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</si>
  <si>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</si>
  <si>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</si>
  <si>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</si>
  <si>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</si>
  <si>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</si>
  <si>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</si>
  <si>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</si>
  <si>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</si>
  <si>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</si>
  <si>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</si>
  <si>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</si>
  <si>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</si>
  <si>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</si>
  <si>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</si>
  <si>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</si>
  <si>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</si>
  <si>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</si>
  <si>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</si>
  <si>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</si>
  <si>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</si>
  <si>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</si>
  <si>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</si>
  <si>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</si>
  <si>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</si>
  <si>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</si>
  <si>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</si>
  <si>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</si>
  <si>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</si>
  <si>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</si>
  <si>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</si>
  <si>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</si>
  <si>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</si>
  <si>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</si>
  <si>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</si>
  <si>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</si>
  <si>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</si>
  <si>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</si>
  <si>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</si>
  <si>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</si>
  <si>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</si>
  <si>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</si>
  <si>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</si>
  <si>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</si>
  <si>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</si>
  <si>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</si>
  <si>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</si>
  <si>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</si>
  <si>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</si>
  <si>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</si>
  <si>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</si>
  <si>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</si>
  <si>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</si>
  <si>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</si>
  <si>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</si>
  <si>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</si>
  <si>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</si>
  <si>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</si>
  <si>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</si>
  <si>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</si>
  <si>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</si>
  <si>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</si>
  <si>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</si>
  <si>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</si>
  <si>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</si>
  <si>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</si>
  <si>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</si>
  <si>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</si>
  <si>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</si>
  <si>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</si>
  <si>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</si>
  <si>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</si>
  <si>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</si>
  <si>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</si>
  <si>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</si>
  <si>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</si>
  <si>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</si>
  <si>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</si>
  <si>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</si>
  <si>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</si>
  <si>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</si>
  <si>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</si>
  <si>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</si>
  <si>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</si>
  <si>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</si>
  <si>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</si>
  <si>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</si>
  <si>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</si>
  <si>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</si>
  <si>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</si>
  <si>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</si>
  <si>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</si>
  <si>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</si>
  <si>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</si>
  <si>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</si>
  <si>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</si>
  <si>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</si>
  <si>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</si>
  <si>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</si>
  <si>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</si>
  <si>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</si>
  <si>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</si>
  <si>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</si>
  <si>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</si>
  <si>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</si>
  <si>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</si>
  <si>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</si>
  <si>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</si>
  <si>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</si>
  <si>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</si>
  <si>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</si>
  <si>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</si>
  <si>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</si>
  <si>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</si>
  <si>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</si>
  <si>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</si>
  <si>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</si>
  <si>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</si>
  <si>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</si>
  <si>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</si>
  <si>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</si>
  <si>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</si>
  <si>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</si>
  <si>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</si>
  <si>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</si>
  <si>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</si>
  <si>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</si>
  <si>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</si>
  <si>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</si>
  <si>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</si>
  <si>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</si>
  <si>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</si>
  <si>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</si>
  <si>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</si>
  <si>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</si>
  <si>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</si>
  <si>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</si>
  <si>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</si>
  <si>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</si>
  <si>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</si>
  <si>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</si>
  <si>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</si>
  <si>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</si>
  <si>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</si>
  <si>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</si>
  <si>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</si>
  <si>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</si>
  <si>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</si>
  <si>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</si>
  <si>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</si>
  <si>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</si>
  <si>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</si>
  <si>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</si>
  <si>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</si>
  <si>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</si>
  <si>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</si>
  <si>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</si>
  <si>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</si>
  <si>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</si>
  <si>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</si>
  <si>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</si>
  <si>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</si>
  <si>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</si>
  <si>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</si>
  <si>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</si>
  <si>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</si>
  <si>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</si>
  <si>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</si>
  <si>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</si>
  <si>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</si>
  <si>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</si>
  <si>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</si>
  <si>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</si>
  <si>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</si>
  <si>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</si>
  <si>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</si>
  <si>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</si>
  <si>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</si>
  <si>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</si>
  <si>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</si>
  <si>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</si>
  <si>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</si>
  <si>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</si>
  <si>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</si>
  <si>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</si>
  <si>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</si>
  <si>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</si>
  <si>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</si>
  <si>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</si>
  <si>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</si>
  <si>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</si>
  <si>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</si>
  <si>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</si>
  <si>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</si>
  <si>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</si>
  <si>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</si>
  <si>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</si>
  <si>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</si>
  <si>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</si>
  <si>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</si>
  <si>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</si>
  <si>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</si>
  <si>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</si>
  <si>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</si>
  <si>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</si>
  <si>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</si>
  <si>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</si>
  <si>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</si>
  <si>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</si>
  <si>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</si>
  <si>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</si>
  <si>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</si>
  <si>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</si>
  <si>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</si>
  <si>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</si>
  <si>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</si>
  <si>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</si>
  <si>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</si>
  <si>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</si>
  <si>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</si>
  <si>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</si>
  <si>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</si>
  <si>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</si>
  <si>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</si>
  <si>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</si>
  <si>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</si>
  <si>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</si>
  <si>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</si>
  <si>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</si>
  <si>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</si>
  <si>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</si>
  <si>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</si>
  <si>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</si>
  <si>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</si>
  <si>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</si>
  <si>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</si>
  <si>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</si>
  <si>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</si>
  <si>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</si>
  <si>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</si>
  <si>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</si>
  <si>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</si>
  <si>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</si>
  <si>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</si>
  <si>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</si>
  <si>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</si>
  <si>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</si>
  <si>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</si>
  <si>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</si>
  <si>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</si>
  <si>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</si>
  <si>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</si>
  <si>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</si>
  <si>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</si>
  <si>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</si>
  <si>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</si>
  <si>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</si>
  <si>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</si>
  <si>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</si>
  <si>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</si>
  <si>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</si>
  <si>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</si>
  <si>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</si>
  <si>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</si>
  <si>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</si>
  <si>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</si>
  <si>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</si>
  <si>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</si>
  <si>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</si>
  <si>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</si>
  <si>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</si>
  <si>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</si>
  <si>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</si>
  <si>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</si>
  <si>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</si>
  <si>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</si>
  <si>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</si>
  <si>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</si>
  <si>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</si>
  <si>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</si>
  <si>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</si>
  <si>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</si>
  <si>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</si>
  <si>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</si>
  <si>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</si>
  <si>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</si>
  <si>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</si>
  <si>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</si>
  <si>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</si>
  <si>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</si>
  <si>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</si>
  <si>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</si>
  <si>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</si>
  <si>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</si>
  <si>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</si>
  <si>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</si>
  <si>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</si>
  <si>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</si>
  <si>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</si>
  <si>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</si>
  <si>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</si>
  <si>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</si>
  <si>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</si>
  <si>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</si>
  <si>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</si>
  <si>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</si>
  <si>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</si>
  <si>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</si>
  <si>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</si>
  <si>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</si>
  <si>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</si>
  <si>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</si>
  <si>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</si>
  <si>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</si>
  <si>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</si>
  <si>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</si>
  <si>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</si>
  <si>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</si>
  <si>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</si>
  <si>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</si>
  <si>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</si>
  <si>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</si>
  <si>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</si>
  <si>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</si>
  <si>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</si>
  <si>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</si>
  <si>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</si>
  <si>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</si>
  <si>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</si>
  <si>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</si>
  <si>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</si>
  <si>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</si>
  <si>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</si>
  <si>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</si>
  <si>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</si>
  <si>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</si>
  <si>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</si>
  <si>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</si>
  <si>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</si>
  <si>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</si>
  <si>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</si>
  <si>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</si>
  <si>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</si>
  <si>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</si>
  <si>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</si>
  <si>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</si>
  <si>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</si>
  <si>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</si>
  <si>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</si>
  <si>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</si>
  <si>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</si>
  <si>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</si>
  <si>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</si>
  <si>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</si>
  <si>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</si>
  <si>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</si>
  <si>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</si>
  <si>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</si>
  <si>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</si>
  <si>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</si>
  <si>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</si>
  <si>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</si>
  <si>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</si>
  <si>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</si>
  <si>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</si>
  <si>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</si>
  <si>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</si>
  <si>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</si>
  <si>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</si>
  <si>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</si>
  <si>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</si>
  <si>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</si>
  <si>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</si>
  <si>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</si>
  <si>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</si>
  <si>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</si>
  <si>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</si>
  <si>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</si>
  <si>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</si>
  <si>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</si>
  <si>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</si>
  <si>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</si>
  <si>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</si>
  <si>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</si>
  <si>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</si>
  <si>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</si>
  <si>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</si>
  <si>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</si>
  <si>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</si>
  <si>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</si>
  <si>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</si>
  <si>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</si>
  <si>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</si>
  <si>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</si>
  <si>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</si>
  <si>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</si>
  <si>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</si>
  <si>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</si>
  <si>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</si>
  <si>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</si>
  <si>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</si>
  <si>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</si>
  <si>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</si>
  <si>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</si>
  <si>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</si>
  <si>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</si>
  <si>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</si>
  <si>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</si>
  <si>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</si>
  <si>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</si>
  <si>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</si>
  <si>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</si>
  <si>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</si>
  <si>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</si>
  <si>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</si>
  <si>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</si>
  <si>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</si>
  <si>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</si>
  <si>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</si>
  <si>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</si>
  <si>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</si>
  <si>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</si>
  <si>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</si>
  <si>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</si>
  <si>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</si>
  <si>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</si>
  <si>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</si>
  <si>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</si>
  <si>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</si>
  <si>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</si>
  <si>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</si>
  <si>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</si>
  <si>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</si>
  <si>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</si>
  <si>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</si>
  <si>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</si>
  <si>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</si>
  <si>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</si>
  <si>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</si>
  <si>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</si>
  <si>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</si>
  <si>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</si>
  <si>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</si>
  <si>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</si>
  <si>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</si>
  <si>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</si>
  <si>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</si>
  <si>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</si>
  <si>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</si>
  <si>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</si>
  <si>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</si>
  <si>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</si>
  <si>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</si>
  <si>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</si>
  <si>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</si>
  <si>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</si>
  <si>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</si>
  <si>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</si>
  <si>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</si>
  <si>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</si>
  <si>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</si>
  <si>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</si>
  <si>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</si>
  <si>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</si>
  <si>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</si>
  <si>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</si>
  <si>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</si>
  <si>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</si>
  <si>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</si>
  <si>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</si>
  <si>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</si>
  <si>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</si>
  <si>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</si>
  <si>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</si>
  <si>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</si>
  <si>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</si>
  <si>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</si>
  <si>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</si>
  <si>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</si>
  <si>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</si>
  <si>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</si>
  <si>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</si>
  <si>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</si>
  <si>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</si>
  <si>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</si>
  <si>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</si>
  <si>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</si>
  <si>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</si>
  <si>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</si>
  <si>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</si>
  <si>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</si>
  <si>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</si>
  <si>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</si>
  <si>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</si>
  <si>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</si>
  <si>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</si>
  <si>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</si>
  <si>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</si>
  <si>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</si>
  <si>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</si>
  <si>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</si>
  <si>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</si>
  <si>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</si>
  <si>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</si>
  <si>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</si>
  <si>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</si>
  <si>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</si>
  <si>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</si>
  <si>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</si>
  <si>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</si>
  <si>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</si>
  <si>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</si>
  <si>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</si>
  <si>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</si>
  <si>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</si>
  <si>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</si>
  <si>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</si>
  <si>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</si>
  <si>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</si>
  <si>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</si>
  <si>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</si>
  <si>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</si>
  <si>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</si>
  <si>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</si>
  <si>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Sr.No.</t>
  </si>
  <si>
    <t>Number of items</t>
  </si>
  <si>
    <t>Average of Rating</t>
  </si>
  <si>
    <t>Total Sales</t>
  </si>
  <si>
    <t>No of items</t>
  </si>
  <si>
    <t>Avg Rating</t>
  </si>
  <si>
    <t>KPI's Requirements</t>
  </si>
  <si>
    <t>Row Labels</t>
  </si>
  <si>
    <t>Total sales by Fat Content</t>
  </si>
  <si>
    <t>Total Sales by Item Type</t>
  </si>
  <si>
    <t>Column Labels</t>
  </si>
  <si>
    <t>Fat Content by outlet for Total sales</t>
  </si>
  <si>
    <t>Total Sales by outlet establishment</t>
  </si>
  <si>
    <t>Sales by outlet size</t>
  </si>
  <si>
    <t>Outlet Location</t>
  </si>
  <si>
    <t>Sales by outlet location</t>
  </si>
  <si>
    <t>Average of Sales</t>
  </si>
  <si>
    <t>Count of Sr.No.</t>
  </si>
  <si>
    <t>All outlets by metrics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</si>
</sst>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0"/>
      <name val="ADLaM Display"/>
    </font>
    <font>
      <sz val="16"/>
      <color theme="1"/>
      <name val="Segoe UI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164" fontId="0" fillId="0" borderId="17" xfId="0" applyNumberFormat="1" applyBorder="1"/>
    <xf numFmtId="0" fontId="0" fillId="0" borderId="23" xfId="0" applyBorder="1"/>
    <xf numFmtId="165" fontId="0" fillId="0" borderId="24" xfId="0" applyNumberFormat="1" applyBorder="1"/>
    <xf numFmtId="166" fontId="0" fillId="0" borderId="16" xfId="0" applyNumberFormat="1" applyBorder="1"/>
    <xf numFmtId="0" fontId="0" fillId="0" borderId="25" xfId="0" applyBorder="1"/>
    <xf numFmtId="0" fontId="0" fillId="0" borderId="28" xfId="0" applyBorder="1" applyAlignment="1">
      <alignment horizontal="left"/>
    </xf>
    <xf numFmtId="0" fontId="0" fillId="0" borderId="27" xfId="0" applyBorder="1" applyAlignment="1">
      <alignment horizontal="left"/>
    </xf>
    <xf numFmtId="0" fontId="0" fillId="0" borderId="10" xfId="0" applyBorder="1"/>
    <xf numFmtId="0" fontId="0" fillId="0" borderId="10" xfId="0" pivotButton="1" applyBorder="1"/>
    <xf numFmtId="0" fontId="0" fillId="0" borderId="26" xfId="0" applyBorder="1" applyAlignment="1">
      <alignment horizontal="left"/>
    </xf>
    <xf numFmtId="167" fontId="0" fillId="0" borderId="26" xfId="0" applyNumberFormat="1" applyBorder="1"/>
    <xf numFmtId="167" fontId="0" fillId="0" borderId="27"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5" xfId="0" applyNumberFormat="1" applyBorder="1"/>
    <xf numFmtId="167" fontId="0" fillId="0" borderId="16" xfId="0" applyNumberFormat="1" applyBorder="1"/>
    <xf numFmtId="167" fontId="0" fillId="0" borderId="18" xfId="0" applyNumberFormat="1" applyBorder="1"/>
    <xf numFmtId="167" fontId="0" fillId="0" borderId="28" xfId="0" applyNumberFormat="1" applyBorder="1"/>
    <xf numFmtId="164" fontId="0" fillId="0" borderId="26" xfId="0" applyNumberFormat="1" applyBorder="1"/>
    <xf numFmtId="164" fontId="0" fillId="0" borderId="28" xfId="0" applyNumberFormat="1" applyBorder="1"/>
    <xf numFmtId="164" fontId="0" fillId="0" borderId="27" xfId="0" applyNumberFormat="1" applyBorder="1"/>
    <xf numFmtId="1" fontId="0" fillId="0" borderId="26" xfId="0" applyNumberFormat="1" applyBorder="1"/>
    <xf numFmtId="1" fontId="0" fillId="0" borderId="28" xfId="0" applyNumberFormat="1" applyBorder="1"/>
    <xf numFmtId="1" fontId="0" fillId="0" borderId="27" xfId="0" applyNumberFormat="1" applyBorder="1"/>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22" xfId="0" applyFont="1" applyFill="1" applyBorder="1" applyAlignment="1">
      <alignment horizontal="center"/>
    </xf>
    <xf numFmtId="0" fontId="0" fillId="0" borderId="19" xfId="0" applyNumberFormat="1" applyBorder="1"/>
    <xf numFmtId="0" fontId="0" fillId="0" borderId="20" xfId="0" applyNumberFormat="1" applyBorder="1"/>
    <xf numFmtId="0" fontId="0" fillId="0" borderId="25"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0">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2B64134A-DC10-4D91-B2CF-11213E569FF9}">
      <tableStyleElement type="wholeTable" dxfId="119"/>
      <tableStyleElement type="headerRow" dxfId="118"/>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 &amp; Charts!PivotTable4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 &amp; Charts'!$B$13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7A-496D-8CD3-C191EF06A5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7A-496D-8CD3-C191EF06A5F8}"/>
              </c:ext>
            </c:extLst>
          </c:dPt>
          <c:cat>
            <c:strRef>
              <c:f>'KPI &amp; Charts'!$A$14:$A$15</c:f>
              <c:strCache>
                <c:ptCount val="2"/>
                <c:pt idx="0">
                  <c:v>Low Fat</c:v>
                </c:pt>
                <c:pt idx="1">
                  <c:v>Regular</c:v>
                </c:pt>
              </c:strCache>
            </c:strRef>
          </c:cat>
          <c:val>
            <c:numRef>
              <c:f>'KPI &amp; Charts'!$B$14:$B$15</c:f>
              <c:numCache>
                <c:formatCode>"$"0.0,"k"</c:formatCode>
                <c:ptCount val="2"/>
                <c:pt idx="0">
                  <c:v>776319.68840000057</c:v>
                </c:pt>
                <c:pt idx="1">
                  <c:v>425361.8043999995</c:v>
                </c:pt>
              </c:numCache>
            </c:numRef>
          </c:val>
          <c:extLst>
            <c:ext xmlns:c16="http://schemas.microsoft.com/office/drawing/2014/chart" uri="{C3380CC4-5D6E-409C-BE32-E72D297353CC}">
              <c16:uniqueId val="{00000000-D5D7-44F2-B7AA-9CC25F73F62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 &amp; Charts!PivotTable5</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88045073826184"/>
          <c:y val="0.13367162438028579"/>
          <c:w val="0.76117133428364703"/>
          <c:h val="0.84612635541769399"/>
        </c:manualLayout>
      </c:layout>
      <c:barChart>
        <c:barDir val="bar"/>
        <c:grouping val="clustered"/>
        <c:varyColors val="0"/>
        <c:ser>
          <c:idx val="0"/>
          <c:order val="0"/>
          <c:tx>
            <c:strRef>
              <c:f>'KPI &amp; Charts'!$B$24:$B$25</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Charts'!$A$26:$A$28</c:f>
              <c:strCache>
                <c:ptCount val="3"/>
                <c:pt idx="0">
                  <c:v>Tier 1</c:v>
                </c:pt>
                <c:pt idx="1">
                  <c:v>Tier 2</c:v>
                </c:pt>
                <c:pt idx="2">
                  <c:v>Tier 3</c:v>
                </c:pt>
              </c:strCache>
            </c:strRef>
          </c:cat>
          <c:val>
            <c:numRef>
              <c:f>'KPI &amp; Charts'!$B$26:$B$28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4E3-430E-8473-2B09F578CE21}"/>
            </c:ext>
          </c:extLst>
        </c:ser>
        <c:ser>
          <c:idx val="1"/>
          <c:order val="1"/>
          <c:tx>
            <c:strRef>
              <c:f>'KPI &amp; Charts'!$C$24:$C$25</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Charts'!$A$26:$A$28</c:f>
              <c:strCache>
                <c:ptCount val="3"/>
                <c:pt idx="0">
                  <c:v>Tier 1</c:v>
                </c:pt>
                <c:pt idx="1">
                  <c:v>Tier 2</c:v>
                </c:pt>
                <c:pt idx="2">
                  <c:v>Tier 3</c:v>
                </c:pt>
              </c:strCache>
            </c:strRef>
          </c:cat>
          <c:val>
            <c:numRef>
              <c:f>'KPI &amp; Charts'!$C$26:$C$28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4E3-430E-8473-2B09F578CE21}"/>
            </c:ext>
          </c:extLst>
        </c:ser>
        <c:dLbls>
          <c:showLegendKey val="0"/>
          <c:showVal val="0"/>
          <c:showCatName val="0"/>
          <c:showSerName val="0"/>
          <c:showPercent val="0"/>
          <c:showBubbleSize val="0"/>
        </c:dLbls>
        <c:gapWidth val="60"/>
        <c:axId val="259943648"/>
        <c:axId val="259938368"/>
      </c:barChart>
      <c:catAx>
        <c:axId val="25994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259938368"/>
        <c:crosses val="autoZero"/>
        <c:auto val="1"/>
        <c:lblAlgn val="ctr"/>
        <c:lblOffset val="100"/>
        <c:noMultiLvlLbl val="0"/>
      </c:catAx>
      <c:valAx>
        <c:axId val="259938368"/>
        <c:scaling>
          <c:orientation val="minMax"/>
        </c:scaling>
        <c:delete val="1"/>
        <c:axPos val="b"/>
        <c:majorGridlines>
          <c:spPr>
            <a:ln w="9525" cap="flat" cmpd="sng" algn="ctr">
              <a:noFill/>
              <a:round/>
            </a:ln>
            <a:effectLst/>
          </c:spPr>
        </c:majorGridlines>
        <c:numFmt formatCode="&quot;$&quot;0.0,&quot;k&quot;" sourceLinked="1"/>
        <c:majorTickMark val="none"/>
        <c:minorTickMark val="none"/>
        <c:tickLblPos val="nextTo"/>
        <c:crossAx val="259943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 &amp; Charts!PivotTable6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868515181212293"/>
          <c:y val="5.0187226596675419E-2"/>
          <c:w val="0.43739330037312785"/>
          <c:h val="0.92576933765632252"/>
        </c:manualLayout>
      </c:layout>
      <c:barChart>
        <c:barDir val="bar"/>
        <c:grouping val="clustered"/>
        <c:varyColors val="0"/>
        <c:ser>
          <c:idx val="0"/>
          <c:order val="0"/>
          <c:tx>
            <c:strRef>
              <c:f>'KPI &amp; Charts'!$B$33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 &amp; Charts'!$B$34:$B$49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1AE-4BD8-B2F7-2B6FD82E868A}"/>
            </c:ext>
          </c:extLst>
        </c:ser>
        <c:dLbls>
          <c:showLegendKey val="0"/>
          <c:showVal val="0"/>
          <c:showCatName val="0"/>
          <c:showSerName val="0"/>
          <c:showPercent val="0"/>
          <c:showBubbleSize val="0"/>
        </c:dLbls>
        <c:gapWidth val="50"/>
        <c:axId val="259943168"/>
        <c:axId val="259932128"/>
      </c:barChart>
      <c:catAx>
        <c:axId val="25994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259932128"/>
        <c:crosses val="autoZero"/>
        <c:auto val="1"/>
        <c:lblAlgn val="ctr"/>
        <c:lblOffset val="100"/>
        <c:noMultiLvlLbl val="0"/>
      </c:catAx>
      <c:valAx>
        <c:axId val="259932128"/>
        <c:scaling>
          <c:orientation val="minMax"/>
        </c:scaling>
        <c:delete val="1"/>
        <c:axPos val="b"/>
        <c:numFmt formatCode="&quot;$&quot;0.0,&quot;k&quot;" sourceLinked="1"/>
        <c:majorTickMark val="none"/>
        <c:minorTickMark val="none"/>
        <c:tickLblPos val="nextTo"/>
        <c:crossAx val="25994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 &amp; Charts!PivotTable7</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1853490658800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1435105774728416E-2"/>
              <c:y val="-0.26848574237954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2870211549456832E-3"/>
              <c:y val="-0.280973451327433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5740423098914081E-3"/>
              <c:y val="-0.28721730580137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8610634648370496E-3"/>
              <c:y val="-0.28721730580137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3722126929674183E-2"/>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2870211549455995E-3"/>
              <c:y val="-0.39336283185840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5740423098913664E-3"/>
              <c:y val="-0.299705014749262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8610634648370496E-3"/>
              <c:y val="-0.26848574237954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424724139328212E-2"/>
          <c:y val="6.2438544739429697E-2"/>
          <c:w val="0.93000580759309026"/>
          <c:h val="0.79271484759095379"/>
        </c:manualLayout>
      </c:layout>
      <c:areaChart>
        <c:grouping val="standard"/>
        <c:varyColors val="0"/>
        <c:ser>
          <c:idx val="0"/>
          <c:order val="0"/>
          <c:tx>
            <c:strRef>
              <c:f>'KPI &amp; Charts'!$B$53</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09FD-4F4E-B631-7A3BC6CD51CD}"/>
              </c:ext>
            </c:extLst>
          </c:dPt>
          <c:dPt>
            <c:idx val="1"/>
            <c:bubble3D val="0"/>
            <c:extLst>
              <c:ext xmlns:c16="http://schemas.microsoft.com/office/drawing/2014/chart" uri="{C3380CC4-5D6E-409C-BE32-E72D297353CC}">
                <c16:uniqueId val="{00000002-09FD-4F4E-B631-7A3BC6CD51CD}"/>
              </c:ext>
            </c:extLst>
          </c:dPt>
          <c:dPt>
            <c:idx val="2"/>
            <c:bubble3D val="0"/>
            <c:extLst>
              <c:ext xmlns:c16="http://schemas.microsoft.com/office/drawing/2014/chart" uri="{C3380CC4-5D6E-409C-BE32-E72D297353CC}">
                <c16:uniqueId val="{00000003-09FD-4F4E-B631-7A3BC6CD51CD}"/>
              </c:ext>
            </c:extLst>
          </c:dPt>
          <c:dPt>
            <c:idx val="3"/>
            <c:bubble3D val="0"/>
            <c:extLst>
              <c:ext xmlns:c16="http://schemas.microsoft.com/office/drawing/2014/chart" uri="{C3380CC4-5D6E-409C-BE32-E72D297353CC}">
                <c16:uniqueId val="{00000004-09FD-4F4E-B631-7A3BC6CD51CD}"/>
              </c:ext>
            </c:extLst>
          </c:dPt>
          <c:dPt>
            <c:idx val="4"/>
            <c:bubble3D val="0"/>
            <c:extLst>
              <c:ext xmlns:c16="http://schemas.microsoft.com/office/drawing/2014/chart" uri="{C3380CC4-5D6E-409C-BE32-E72D297353CC}">
                <c16:uniqueId val="{00000005-09FD-4F4E-B631-7A3BC6CD51CD}"/>
              </c:ext>
            </c:extLst>
          </c:dPt>
          <c:dPt>
            <c:idx val="5"/>
            <c:bubble3D val="0"/>
            <c:extLst>
              <c:ext xmlns:c16="http://schemas.microsoft.com/office/drawing/2014/chart" uri="{C3380CC4-5D6E-409C-BE32-E72D297353CC}">
                <c16:uniqueId val="{00000006-09FD-4F4E-B631-7A3BC6CD51CD}"/>
              </c:ext>
            </c:extLst>
          </c:dPt>
          <c:dPt>
            <c:idx val="6"/>
            <c:bubble3D val="0"/>
            <c:extLst>
              <c:ext xmlns:c16="http://schemas.microsoft.com/office/drawing/2014/chart" uri="{C3380CC4-5D6E-409C-BE32-E72D297353CC}">
                <c16:uniqueId val="{00000007-09FD-4F4E-B631-7A3BC6CD51CD}"/>
              </c:ext>
            </c:extLst>
          </c:dPt>
          <c:dPt>
            <c:idx val="7"/>
            <c:bubble3D val="0"/>
            <c:extLst>
              <c:ext xmlns:c16="http://schemas.microsoft.com/office/drawing/2014/chart" uri="{C3380CC4-5D6E-409C-BE32-E72D297353CC}">
                <c16:uniqueId val="{00000008-09FD-4F4E-B631-7A3BC6CD51CD}"/>
              </c:ext>
            </c:extLst>
          </c:dPt>
          <c:dPt>
            <c:idx val="8"/>
            <c:bubble3D val="0"/>
            <c:extLst>
              <c:ext xmlns:c16="http://schemas.microsoft.com/office/drawing/2014/chart" uri="{C3380CC4-5D6E-409C-BE32-E72D297353CC}">
                <c16:uniqueId val="{00000009-09FD-4F4E-B631-7A3BC6CD51CD}"/>
              </c:ext>
            </c:extLst>
          </c:dPt>
          <c:dLbls>
            <c:dLbl>
              <c:idx val="0"/>
              <c:layout>
                <c:manualLayout>
                  <c:x val="0"/>
                  <c:y val="-0.218534906588003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FD-4F4E-B631-7A3BC6CD51CD}"/>
                </c:ext>
              </c:extLst>
            </c:dLbl>
            <c:dLbl>
              <c:idx val="1"/>
              <c:layout>
                <c:manualLayout>
                  <c:x val="-1.1435105774728416E-2"/>
                  <c:y val="-0.26848574237954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FD-4F4E-B631-7A3BC6CD51CD}"/>
                </c:ext>
              </c:extLst>
            </c:dLbl>
            <c:dLbl>
              <c:idx val="2"/>
              <c:layout>
                <c:manualLayout>
                  <c:x val="-2.2870211549456832E-3"/>
                  <c:y val="-0.280973451327433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FD-4F4E-B631-7A3BC6CD51CD}"/>
                </c:ext>
              </c:extLst>
            </c:dLbl>
            <c:dLbl>
              <c:idx val="3"/>
              <c:layout>
                <c:manualLayout>
                  <c:x val="-4.5740423098914081E-3"/>
                  <c:y val="-0.28721730580137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FD-4F4E-B631-7A3BC6CD51CD}"/>
                </c:ext>
              </c:extLst>
            </c:dLbl>
            <c:dLbl>
              <c:idx val="4"/>
              <c:layout>
                <c:manualLayout>
                  <c:x val="-6.8610634648370496E-3"/>
                  <c:y val="-0.28721730580137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9FD-4F4E-B631-7A3BC6CD51CD}"/>
                </c:ext>
              </c:extLst>
            </c:dLbl>
            <c:dLbl>
              <c:idx val="5"/>
              <c:layout>
                <c:manualLayout>
                  <c:x val="-1.3722126929674183E-2"/>
                  <c:y val="-0.280973451327433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9FD-4F4E-B631-7A3BC6CD51CD}"/>
                </c:ext>
              </c:extLst>
            </c:dLbl>
            <c:dLbl>
              <c:idx val="6"/>
              <c:layout>
                <c:manualLayout>
                  <c:x val="-2.2870211549455995E-3"/>
                  <c:y val="-0.39336283185840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9FD-4F4E-B631-7A3BC6CD51CD}"/>
                </c:ext>
              </c:extLst>
            </c:dLbl>
            <c:dLbl>
              <c:idx val="7"/>
              <c:layout>
                <c:manualLayout>
                  <c:x val="-4.5740423098913664E-3"/>
                  <c:y val="-0.299705014749262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9FD-4F4E-B631-7A3BC6CD51CD}"/>
                </c:ext>
              </c:extLst>
            </c:dLbl>
            <c:dLbl>
              <c:idx val="8"/>
              <c:layout>
                <c:manualLayout>
                  <c:x val="-6.8610634648370496E-3"/>
                  <c:y val="-0.26848574237954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9FD-4F4E-B631-7A3BC6CD51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 &amp; Charts'!$A$54:$A$62</c:f>
              <c:strCache>
                <c:ptCount val="9"/>
                <c:pt idx="0">
                  <c:v>2011</c:v>
                </c:pt>
                <c:pt idx="1">
                  <c:v>2012</c:v>
                </c:pt>
                <c:pt idx="2">
                  <c:v>2014</c:v>
                </c:pt>
                <c:pt idx="3">
                  <c:v>2015</c:v>
                </c:pt>
                <c:pt idx="4">
                  <c:v>2016</c:v>
                </c:pt>
                <c:pt idx="5">
                  <c:v>2017</c:v>
                </c:pt>
                <c:pt idx="6">
                  <c:v>2018</c:v>
                </c:pt>
                <c:pt idx="7">
                  <c:v>2020</c:v>
                </c:pt>
                <c:pt idx="8">
                  <c:v>2022</c:v>
                </c:pt>
              </c:strCache>
            </c:strRef>
          </c:cat>
          <c:val>
            <c:numRef>
              <c:f>'KPI &amp; Charts'!$B$54:$B$62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9FD-4F4E-B631-7A3BC6CD51CD}"/>
            </c:ext>
          </c:extLst>
        </c:ser>
        <c:dLbls>
          <c:showLegendKey val="0"/>
          <c:showVal val="1"/>
          <c:showCatName val="0"/>
          <c:showSerName val="0"/>
          <c:showPercent val="0"/>
          <c:showBubbleSize val="0"/>
        </c:dLbls>
        <c:dropLines>
          <c:spPr>
            <a:ln w="9525" cap="flat" cmpd="sng" algn="ctr">
              <a:solidFill>
                <a:schemeClr val="bg2">
                  <a:lumMod val="50000"/>
                  <a:alpha val="29000"/>
                </a:schemeClr>
              </a:solidFill>
              <a:round/>
            </a:ln>
            <a:effectLst/>
          </c:spPr>
        </c:dropLines>
        <c:axId val="176561760"/>
        <c:axId val="176557440"/>
      </c:areaChart>
      <c:catAx>
        <c:axId val="17656176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76557440"/>
        <c:crosses val="autoZero"/>
        <c:auto val="1"/>
        <c:lblAlgn val="ctr"/>
        <c:lblOffset val="100"/>
        <c:noMultiLvlLbl val="0"/>
      </c:catAx>
      <c:valAx>
        <c:axId val="176557440"/>
        <c:scaling>
          <c:orientation val="minMax"/>
        </c:scaling>
        <c:delete val="1"/>
        <c:axPos val="l"/>
        <c:numFmt formatCode="&quot;$&quot;0.0,&quot;k&quot;" sourceLinked="1"/>
        <c:majorTickMark val="out"/>
        <c:minorTickMark val="none"/>
        <c:tickLblPos val="nextTo"/>
        <c:crossAx val="1765617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 &amp; Charts!PivotTable2</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3373275236020327"/>
              <c:y val="-2.25777777777778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3057371096586782"/>
              <c:y val="-3.95111111111111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6.4560639070442988E-2"/>
              <c:y val="-0.135466666666666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643572984749454"/>
          <c:y val="0.13274711111111112"/>
          <c:w val="0.67790559186637622"/>
          <c:h val="0.82975644444444441"/>
        </c:manualLayout>
      </c:layout>
      <c:doughnutChart>
        <c:varyColors val="1"/>
        <c:ser>
          <c:idx val="0"/>
          <c:order val="0"/>
          <c:tx>
            <c:strRef>
              <c:f>'KPI &amp; Charts'!$B$66</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FAFD-42F0-92E2-BAC44D6278E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AFD-42F0-92E2-BAC44D6278EC}"/>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FAFD-42F0-92E2-BAC44D6278EC}"/>
              </c:ext>
            </c:extLst>
          </c:dPt>
          <c:dLbls>
            <c:dLbl>
              <c:idx val="0"/>
              <c:layout>
                <c:manualLayout>
                  <c:x val="0.13373275236020327"/>
                  <c:y val="-2.257777777777780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AFD-42F0-92E2-BAC44D6278EC}"/>
                </c:ext>
              </c:extLst>
            </c:dLbl>
            <c:dLbl>
              <c:idx val="1"/>
              <c:layout>
                <c:manualLayout>
                  <c:x val="0.23057371096586782"/>
                  <c:y val="-3.951111111111110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AFD-42F0-92E2-BAC44D6278EC}"/>
                </c:ext>
              </c:extLst>
            </c:dLbl>
            <c:dLbl>
              <c:idx val="2"/>
              <c:layout>
                <c:manualLayout>
                  <c:x val="-6.4560639070442988E-2"/>
                  <c:y val="-0.1354666666666666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AFD-42F0-92E2-BAC44D6278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 &amp; Charts'!$A$67:$A$69</c:f>
              <c:strCache>
                <c:ptCount val="3"/>
                <c:pt idx="0">
                  <c:v>High</c:v>
                </c:pt>
                <c:pt idx="1">
                  <c:v>Medium</c:v>
                </c:pt>
                <c:pt idx="2">
                  <c:v>Small</c:v>
                </c:pt>
              </c:strCache>
            </c:strRef>
          </c:cat>
          <c:val>
            <c:numRef>
              <c:f>'KPI &amp; Charts'!$B$67:$B$69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FAFD-42F0-92E2-BAC44D6278EC}"/>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 &amp; Charts!PivotTable8</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2549228867052777"/>
          <c:y val="6.4675925925925928E-2"/>
          <c:w val="0.41390165072341162"/>
          <c:h val="0.82949074074074058"/>
        </c:manualLayout>
      </c:layout>
      <c:barChart>
        <c:barDir val="bar"/>
        <c:grouping val="clustered"/>
        <c:varyColors val="0"/>
        <c:ser>
          <c:idx val="0"/>
          <c:order val="0"/>
          <c:tx>
            <c:strRef>
              <c:f>'KPI &amp; Charts'!$B$96</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Charts'!$A$97:$A$100</c:f>
              <c:strCache>
                <c:ptCount val="4"/>
                <c:pt idx="0">
                  <c:v>Grocery Store</c:v>
                </c:pt>
                <c:pt idx="1">
                  <c:v>Supermarket Type3</c:v>
                </c:pt>
                <c:pt idx="2">
                  <c:v>Supermarket Type2</c:v>
                </c:pt>
                <c:pt idx="3">
                  <c:v>Supermarket Type1</c:v>
                </c:pt>
              </c:strCache>
            </c:strRef>
          </c:cat>
          <c:val>
            <c:numRef>
              <c:f>'KPI &amp; Charts'!$B$97:$B$100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0FEE-4921-A9BB-E9447BECD449}"/>
            </c:ext>
          </c:extLst>
        </c:ser>
        <c:dLbls>
          <c:showLegendKey val="0"/>
          <c:showVal val="0"/>
          <c:showCatName val="0"/>
          <c:showSerName val="0"/>
          <c:showPercent val="0"/>
          <c:showBubbleSize val="0"/>
        </c:dLbls>
        <c:gapWidth val="60"/>
        <c:axId val="1328965327"/>
        <c:axId val="1328954287"/>
      </c:barChart>
      <c:catAx>
        <c:axId val="132896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28954287"/>
        <c:crosses val="autoZero"/>
        <c:auto val="1"/>
        <c:lblAlgn val="ctr"/>
        <c:lblOffset val="100"/>
        <c:noMultiLvlLbl val="0"/>
      </c:catAx>
      <c:valAx>
        <c:axId val="1328954287"/>
        <c:scaling>
          <c:orientation val="minMax"/>
        </c:scaling>
        <c:delete val="1"/>
        <c:axPos val="b"/>
        <c:numFmt formatCode="&quot;$&quot;0.0,&quot;k&quot;" sourceLinked="1"/>
        <c:majorTickMark val="none"/>
        <c:minorTickMark val="none"/>
        <c:tickLblPos val="nextTo"/>
        <c:crossAx val="132896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 &amp; Charts!PivotTable9</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Charts'!$B$103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Charts'!$A$104:$A$107</c:f>
              <c:strCache>
                <c:ptCount val="4"/>
                <c:pt idx="0">
                  <c:v>Grocery Store</c:v>
                </c:pt>
                <c:pt idx="1">
                  <c:v>Supermarket Type3</c:v>
                </c:pt>
                <c:pt idx="2">
                  <c:v>Supermarket Type2</c:v>
                </c:pt>
                <c:pt idx="3">
                  <c:v>Supermarket Type1</c:v>
                </c:pt>
              </c:strCache>
            </c:strRef>
          </c:cat>
          <c:val>
            <c:numRef>
              <c:f>'KPI &amp; Charts'!$B$104:$B$107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C9A-4244-98BA-41070F26C2E6}"/>
            </c:ext>
          </c:extLst>
        </c:ser>
        <c:dLbls>
          <c:dLblPos val="outEnd"/>
          <c:showLegendKey val="0"/>
          <c:showVal val="1"/>
          <c:showCatName val="0"/>
          <c:showSerName val="0"/>
          <c:showPercent val="0"/>
          <c:showBubbleSize val="0"/>
        </c:dLbls>
        <c:gapWidth val="60"/>
        <c:axId val="1156545119"/>
        <c:axId val="1156561919"/>
      </c:barChart>
      <c:catAx>
        <c:axId val="1156545119"/>
        <c:scaling>
          <c:orientation val="minMax"/>
        </c:scaling>
        <c:delete val="1"/>
        <c:axPos val="l"/>
        <c:numFmt formatCode="General" sourceLinked="1"/>
        <c:majorTickMark val="none"/>
        <c:minorTickMark val="none"/>
        <c:tickLblPos val="nextTo"/>
        <c:crossAx val="1156561919"/>
        <c:crosses val="autoZero"/>
        <c:auto val="1"/>
        <c:lblAlgn val="ctr"/>
        <c:lblOffset val="100"/>
        <c:noMultiLvlLbl val="0"/>
      </c:catAx>
      <c:valAx>
        <c:axId val="1156561919"/>
        <c:scaling>
          <c:orientation val="minMax"/>
        </c:scaling>
        <c:delete val="1"/>
        <c:axPos val="b"/>
        <c:numFmt formatCode="&quot;$&quot;0" sourceLinked="1"/>
        <c:majorTickMark val="none"/>
        <c:minorTickMark val="none"/>
        <c:tickLblPos val="nextTo"/>
        <c:crossAx val="115654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 &amp; Charts!PivotTable10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77847148724621E-2"/>
          <c:y val="8.1013685919740203E-2"/>
          <c:w val="0.88439299342648248"/>
          <c:h val="0.83797262816051965"/>
        </c:manualLayout>
      </c:layout>
      <c:barChart>
        <c:barDir val="bar"/>
        <c:grouping val="clustered"/>
        <c:varyColors val="0"/>
        <c:ser>
          <c:idx val="0"/>
          <c:order val="0"/>
          <c:tx>
            <c:strRef>
              <c:f>'KPI &amp; Charts'!$B$110</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Charts'!$A$111:$A$114</c:f>
              <c:strCache>
                <c:ptCount val="4"/>
                <c:pt idx="0">
                  <c:v>Grocery Store</c:v>
                </c:pt>
                <c:pt idx="1">
                  <c:v>Supermarket Type3</c:v>
                </c:pt>
                <c:pt idx="2">
                  <c:v>Supermarket Type2</c:v>
                </c:pt>
                <c:pt idx="3">
                  <c:v>Supermarket Type1</c:v>
                </c:pt>
              </c:strCache>
            </c:strRef>
          </c:cat>
          <c:val>
            <c:numRef>
              <c:f>'KPI &amp; Charts'!$B$111:$B$114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BFD6-4FC5-903E-A724AB05B166}"/>
            </c:ext>
          </c:extLst>
        </c:ser>
        <c:dLbls>
          <c:showLegendKey val="0"/>
          <c:showVal val="0"/>
          <c:showCatName val="0"/>
          <c:showSerName val="0"/>
          <c:showPercent val="0"/>
          <c:showBubbleSize val="0"/>
        </c:dLbls>
        <c:gapWidth val="60"/>
        <c:axId val="1112262239"/>
        <c:axId val="1112264159"/>
      </c:barChart>
      <c:catAx>
        <c:axId val="1112262239"/>
        <c:scaling>
          <c:orientation val="minMax"/>
        </c:scaling>
        <c:delete val="1"/>
        <c:axPos val="l"/>
        <c:numFmt formatCode="General" sourceLinked="1"/>
        <c:majorTickMark val="none"/>
        <c:minorTickMark val="none"/>
        <c:tickLblPos val="nextTo"/>
        <c:crossAx val="1112264159"/>
        <c:crosses val="autoZero"/>
        <c:auto val="1"/>
        <c:lblAlgn val="ctr"/>
        <c:lblOffset val="100"/>
        <c:noMultiLvlLbl val="0"/>
      </c:catAx>
      <c:valAx>
        <c:axId val="1112264159"/>
        <c:scaling>
          <c:orientation val="minMax"/>
        </c:scaling>
        <c:delete val="1"/>
        <c:axPos val="b"/>
        <c:numFmt formatCode="0" sourceLinked="1"/>
        <c:majorTickMark val="none"/>
        <c:minorTickMark val="none"/>
        <c:tickLblPos val="nextTo"/>
        <c:crossAx val="111226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 &amp; Charts!PivotTable5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Charts'!$B$24:$B$25</c:f>
              <c:strCache>
                <c:ptCount val="1"/>
                <c:pt idx="0">
                  <c:v>Regular</c:v>
                </c:pt>
              </c:strCache>
            </c:strRef>
          </c:tx>
          <c:spPr>
            <a:solidFill>
              <a:schemeClr val="accent1"/>
            </a:solidFill>
            <a:ln>
              <a:noFill/>
            </a:ln>
            <a:effectLst/>
          </c:spPr>
          <c:invertIfNegative val="0"/>
          <c:cat>
            <c:strRef>
              <c:f>'KPI &amp; Charts'!$A$26:$A$28</c:f>
              <c:strCache>
                <c:ptCount val="3"/>
                <c:pt idx="0">
                  <c:v>Tier 1</c:v>
                </c:pt>
                <c:pt idx="1">
                  <c:v>Tier 2</c:v>
                </c:pt>
                <c:pt idx="2">
                  <c:v>Tier 3</c:v>
                </c:pt>
              </c:strCache>
            </c:strRef>
          </c:cat>
          <c:val>
            <c:numRef>
              <c:f>'KPI &amp; Charts'!$B$26:$B$28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00B9-4A43-931A-C656715BBDE7}"/>
            </c:ext>
          </c:extLst>
        </c:ser>
        <c:ser>
          <c:idx val="1"/>
          <c:order val="1"/>
          <c:tx>
            <c:strRef>
              <c:f>'KPI &amp; Charts'!$C$24:$C$25</c:f>
              <c:strCache>
                <c:ptCount val="1"/>
                <c:pt idx="0">
                  <c:v>Low Fat</c:v>
                </c:pt>
              </c:strCache>
            </c:strRef>
          </c:tx>
          <c:spPr>
            <a:solidFill>
              <a:schemeClr val="accent2"/>
            </a:solidFill>
            <a:ln>
              <a:noFill/>
            </a:ln>
            <a:effectLst/>
          </c:spPr>
          <c:invertIfNegative val="0"/>
          <c:cat>
            <c:strRef>
              <c:f>'KPI &amp; Charts'!$A$26:$A$28</c:f>
              <c:strCache>
                <c:ptCount val="3"/>
                <c:pt idx="0">
                  <c:v>Tier 1</c:v>
                </c:pt>
                <c:pt idx="1">
                  <c:v>Tier 2</c:v>
                </c:pt>
                <c:pt idx="2">
                  <c:v>Tier 3</c:v>
                </c:pt>
              </c:strCache>
            </c:strRef>
          </c:cat>
          <c:val>
            <c:numRef>
              <c:f>'KPI &amp; Charts'!$C$26:$C$28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00B9-4A43-931A-C656715BBDE7}"/>
            </c:ext>
          </c:extLst>
        </c:ser>
        <c:dLbls>
          <c:showLegendKey val="0"/>
          <c:showVal val="0"/>
          <c:showCatName val="0"/>
          <c:showSerName val="0"/>
          <c:showPercent val="0"/>
          <c:showBubbleSize val="0"/>
        </c:dLbls>
        <c:gapWidth val="182"/>
        <c:axId val="259943648"/>
        <c:axId val="259938368"/>
      </c:barChart>
      <c:catAx>
        <c:axId val="25994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38368"/>
        <c:crosses val="autoZero"/>
        <c:auto val="1"/>
        <c:lblAlgn val="ctr"/>
        <c:lblOffset val="100"/>
        <c:noMultiLvlLbl val="0"/>
      </c:catAx>
      <c:valAx>
        <c:axId val="25993836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259943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 &amp; Charts!PivotTable6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Charts'!$B$33</c:f>
              <c:strCache>
                <c:ptCount val="1"/>
                <c:pt idx="0">
                  <c:v>Total</c:v>
                </c:pt>
              </c:strCache>
            </c:strRef>
          </c:tx>
          <c:spPr>
            <a:solidFill>
              <a:schemeClr val="accent1"/>
            </a:solidFill>
            <a:ln>
              <a:noFill/>
            </a:ln>
            <a:effectLst/>
          </c:spPr>
          <c:invertIfNegative val="0"/>
          <c:cat>
            <c:strRef>
              <c:f>'KPI &amp; Charts'!$A$34:$A$49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 &amp; Charts'!$B$34:$B$49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F1A-4E70-BBD3-8869C025C5F9}"/>
            </c:ext>
          </c:extLst>
        </c:ser>
        <c:dLbls>
          <c:showLegendKey val="0"/>
          <c:showVal val="0"/>
          <c:showCatName val="0"/>
          <c:showSerName val="0"/>
          <c:showPercent val="0"/>
          <c:showBubbleSize val="0"/>
        </c:dLbls>
        <c:gapWidth val="182"/>
        <c:axId val="259943168"/>
        <c:axId val="259932128"/>
      </c:barChart>
      <c:catAx>
        <c:axId val="25994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32128"/>
        <c:crosses val="autoZero"/>
        <c:auto val="1"/>
        <c:lblAlgn val="ctr"/>
        <c:lblOffset val="100"/>
        <c:noMultiLvlLbl val="0"/>
      </c:catAx>
      <c:valAx>
        <c:axId val="259932128"/>
        <c:scaling>
          <c:orientation val="minMax"/>
        </c:scaling>
        <c:delete val="1"/>
        <c:axPos val="b"/>
        <c:numFmt formatCode="&quot;$&quot;0.0,&quot;k&quot;" sourceLinked="1"/>
        <c:majorTickMark val="none"/>
        <c:minorTickMark val="none"/>
        <c:tickLblPos val="nextTo"/>
        <c:crossAx val="25994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 &amp; Charts!PivotTable7</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 &amp; Charts'!$B$53</c:f>
              <c:strCache>
                <c:ptCount val="1"/>
                <c:pt idx="0">
                  <c:v>Total</c:v>
                </c:pt>
              </c:strCache>
            </c:strRef>
          </c:tx>
          <c:spPr>
            <a:solidFill>
              <a:schemeClr val="accent1"/>
            </a:solidFill>
            <a:ln>
              <a:noFill/>
            </a:ln>
            <a:effectLst/>
          </c:spPr>
          <c:cat>
            <c:strRef>
              <c:f>'KPI &amp; Charts'!$A$54:$A$62</c:f>
              <c:strCache>
                <c:ptCount val="9"/>
                <c:pt idx="0">
                  <c:v>2011</c:v>
                </c:pt>
                <c:pt idx="1">
                  <c:v>2012</c:v>
                </c:pt>
                <c:pt idx="2">
                  <c:v>2014</c:v>
                </c:pt>
                <c:pt idx="3">
                  <c:v>2015</c:v>
                </c:pt>
                <c:pt idx="4">
                  <c:v>2016</c:v>
                </c:pt>
                <c:pt idx="5">
                  <c:v>2017</c:v>
                </c:pt>
                <c:pt idx="6">
                  <c:v>2018</c:v>
                </c:pt>
                <c:pt idx="7">
                  <c:v>2020</c:v>
                </c:pt>
                <c:pt idx="8">
                  <c:v>2022</c:v>
                </c:pt>
              </c:strCache>
            </c:strRef>
          </c:cat>
          <c:val>
            <c:numRef>
              <c:f>'KPI &amp; Charts'!$B$54:$B$62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D13-4E65-81C0-F1BDED7CB5C6}"/>
            </c:ext>
          </c:extLst>
        </c:ser>
        <c:dLbls>
          <c:showLegendKey val="0"/>
          <c:showVal val="0"/>
          <c:showCatName val="0"/>
          <c:showSerName val="0"/>
          <c:showPercent val="0"/>
          <c:showBubbleSize val="0"/>
        </c:dLbls>
        <c:axId val="176561760"/>
        <c:axId val="176557440"/>
      </c:areaChart>
      <c:catAx>
        <c:axId val="176561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57440"/>
        <c:crosses val="autoZero"/>
        <c:auto val="1"/>
        <c:lblAlgn val="ctr"/>
        <c:lblOffset val="100"/>
        <c:noMultiLvlLbl val="0"/>
      </c:catAx>
      <c:valAx>
        <c:axId val="176557440"/>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617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 &amp; Charts!PivotTable2</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'KPI &amp; Charts'!$B$66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44-4390-92D4-68BE64E0E3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44-4390-92D4-68BE64E0E3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44-4390-92D4-68BE64E0E37A}"/>
              </c:ext>
            </c:extLst>
          </c:dPt>
          <c:cat>
            <c:strRef>
              <c:f>'KPI &amp; Charts'!$A$67:$A$69</c:f>
              <c:strCache>
                <c:ptCount val="3"/>
                <c:pt idx="0">
                  <c:v>High</c:v>
                </c:pt>
                <c:pt idx="1">
                  <c:v>Medium</c:v>
                </c:pt>
                <c:pt idx="2">
                  <c:v>Small</c:v>
                </c:pt>
              </c:strCache>
            </c:strRef>
          </c:cat>
          <c:val>
            <c:numRef>
              <c:f>'KPI &amp; Charts'!$B$67:$B$69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6E86-405D-9B91-8731F7A54DD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 &amp; Charts!PivotTable8</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Charts'!$B$96</c:f>
              <c:strCache>
                <c:ptCount val="1"/>
                <c:pt idx="0">
                  <c:v>Total</c:v>
                </c:pt>
              </c:strCache>
            </c:strRef>
          </c:tx>
          <c:spPr>
            <a:solidFill>
              <a:schemeClr val="accent1"/>
            </a:solidFill>
            <a:ln>
              <a:noFill/>
            </a:ln>
            <a:effectLst/>
          </c:spPr>
          <c:invertIfNegative val="0"/>
          <c:cat>
            <c:strRef>
              <c:f>'KPI &amp; Charts'!$A$97:$A$100</c:f>
              <c:strCache>
                <c:ptCount val="4"/>
                <c:pt idx="0">
                  <c:v>Grocery Store</c:v>
                </c:pt>
                <c:pt idx="1">
                  <c:v>Supermarket Type3</c:v>
                </c:pt>
                <c:pt idx="2">
                  <c:v>Supermarket Type2</c:v>
                </c:pt>
                <c:pt idx="3">
                  <c:v>Supermarket Type1</c:v>
                </c:pt>
              </c:strCache>
            </c:strRef>
          </c:cat>
          <c:val>
            <c:numRef>
              <c:f>'KPI &amp; Charts'!$B$97:$B$100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F65F-4233-BF86-B0E027C97D64}"/>
            </c:ext>
          </c:extLst>
        </c:ser>
        <c:dLbls>
          <c:showLegendKey val="0"/>
          <c:showVal val="0"/>
          <c:showCatName val="0"/>
          <c:showSerName val="0"/>
          <c:showPercent val="0"/>
          <c:showBubbleSize val="0"/>
        </c:dLbls>
        <c:gapWidth val="182"/>
        <c:axId val="1328965327"/>
        <c:axId val="1328954287"/>
      </c:barChart>
      <c:catAx>
        <c:axId val="132896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954287"/>
        <c:crosses val="autoZero"/>
        <c:auto val="1"/>
        <c:lblAlgn val="ctr"/>
        <c:lblOffset val="100"/>
        <c:noMultiLvlLbl val="0"/>
      </c:catAx>
      <c:valAx>
        <c:axId val="1328954287"/>
        <c:scaling>
          <c:orientation val="minMax"/>
        </c:scaling>
        <c:delete val="1"/>
        <c:axPos val="b"/>
        <c:numFmt formatCode="&quot;$&quot;0.0,&quot;k&quot;" sourceLinked="1"/>
        <c:majorTickMark val="none"/>
        <c:minorTickMark val="none"/>
        <c:tickLblPos val="nextTo"/>
        <c:crossAx val="132896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 &amp; Charts!PivotTable9</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Charts'!$B$103</c:f>
              <c:strCache>
                <c:ptCount val="1"/>
                <c:pt idx="0">
                  <c:v>Total</c:v>
                </c:pt>
              </c:strCache>
            </c:strRef>
          </c:tx>
          <c:spPr>
            <a:solidFill>
              <a:schemeClr val="accent1"/>
            </a:solidFill>
            <a:ln>
              <a:noFill/>
            </a:ln>
            <a:effectLst/>
          </c:spPr>
          <c:invertIfNegative val="0"/>
          <c:cat>
            <c:strRef>
              <c:f>'KPI &amp; Charts'!$A$104:$A$107</c:f>
              <c:strCache>
                <c:ptCount val="4"/>
                <c:pt idx="0">
                  <c:v>Grocery Store</c:v>
                </c:pt>
                <c:pt idx="1">
                  <c:v>Supermarket Type3</c:v>
                </c:pt>
                <c:pt idx="2">
                  <c:v>Supermarket Type2</c:v>
                </c:pt>
                <c:pt idx="3">
                  <c:v>Supermarket Type1</c:v>
                </c:pt>
              </c:strCache>
            </c:strRef>
          </c:cat>
          <c:val>
            <c:numRef>
              <c:f>'KPI &amp; Charts'!$B$104:$B$107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0AF-42FD-A878-62046BFDC55F}"/>
            </c:ext>
          </c:extLst>
        </c:ser>
        <c:dLbls>
          <c:showLegendKey val="0"/>
          <c:showVal val="0"/>
          <c:showCatName val="0"/>
          <c:showSerName val="0"/>
          <c:showPercent val="0"/>
          <c:showBubbleSize val="0"/>
        </c:dLbls>
        <c:gapWidth val="182"/>
        <c:axId val="1156545119"/>
        <c:axId val="1156561919"/>
      </c:barChart>
      <c:catAx>
        <c:axId val="115654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61919"/>
        <c:crosses val="autoZero"/>
        <c:auto val="1"/>
        <c:lblAlgn val="ctr"/>
        <c:lblOffset val="100"/>
        <c:noMultiLvlLbl val="0"/>
      </c:catAx>
      <c:valAx>
        <c:axId val="1156561919"/>
        <c:scaling>
          <c:orientation val="minMax"/>
        </c:scaling>
        <c:delete val="1"/>
        <c:axPos val="b"/>
        <c:numFmt formatCode="&quot;$&quot;0" sourceLinked="1"/>
        <c:majorTickMark val="none"/>
        <c:minorTickMark val="none"/>
        <c:tickLblPos val="nextTo"/>
        <c:crossAx val="115654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 &amp; Charts!PivotTable10</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Charts'!$B$110</c:f>
              <c:strCache>
                <c:ptCount val="1"/>
                <c:pt idx="0">
                  <c:v>Total</c:v>
                </c:pt>
              </c:strCache>
            </c:strRef>
          </c:tx>
          <c:spPr>
            <a:solidFill>
              <a:schemeClr val="accent1"/>
            </a:solidFill>
            <a:ln>
              <a:noFill/>
            </a:ln>
            <a:effectLst/>
          </c:spPr>
          <c:invertIfNegative val="0"/>
          <c:cat>
            <c:strRef>
              <c:f>'KPI &amp; Charts'!$A$111:$A$114</c:f>
              <c:strCache>
                <c:ptCount val="4"/>
                <c:pt idx="0">
                  <c:v>Grocery Store</c:v>
                </c:pt>
                <c:pt idx="1">
                  <c:v>Supermarket Type3</c:v>
                </c:pt>
                <c:pt idx="2">
                  <c:v>Supermarket Type2</c:v>
                </c:pt>
                <c:pt idx="3">
                  <c:v>Supermarket Type1</c:v>
                </c:pt>
              </c:strCache>
            </c:strRef>
          </c:cat>
          <c:val>
            <c:numRef>
              <c:f>'KPI &amp; Charts'!$B$111:$B$114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72BF-49F5-8E3A-6AAD6D8E1BF8}"/>
            </c:ext>
          </c:extLst>
        </c:ser>
        <c:dLbls>
          <c:showLegendKey val="0"/>
          <c:showVal val="0"/>
          <c:showCatName val="0"/>
          <c:showSerName val="0"/>
          <c:showPercent val="0"/>
          <c:showBubbleSize val="0"/>
        </c:dLbls>
        <c:gapWidth val="182"/>
        <c:axId val="1112262239"/>
        <c:axId val="1112264159"/>
      </c:barChart>
      <c:catAx>
        <c:axId val="111226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264159"/>
        <c:crosses val="autoZero"/>
        <c:auto val="1"/>
        <c:lblAlgn val="ctr"/>
        <c:lblOffset val="100"/>
        <c:noMultiLvlLbl val="0"/>
      </c:catAx>
      <c:valAx>
        <c:axId val="1112264159"/>
        <c:scaling>
          <c:orientation val="minMax"/>
        </c:scaling>
        <c:delete val="1"/>
        <c:axPos val="b"/>
        <c:numFmt formatCode="0" sourceLinked="1"/>
        <c:majorTickMark val="none"/>
        <c:minorTickMark val="none"/>
        <c:tickLblPos val="nextTo"/>
        <c:crossAx val="111226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 &amp; Charts!PivotTable4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2516502240925878"/>
              <c:y val="0.1354357099329675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779861111111112"/>
                  <c:h val="0.17374466788543572"/>
                </c:manualLayout>
              </c15:layout>
            </c:ext>
          </c:extLst>
        </c:dLbl>
      </c:pivotFmt>
      <c:pivotFmt>
        <c:idx val="6"/>
        <c:spPr>
          <a:solidFill>
            <a:schemeClr val="accent6">
              <a:lumMod val="75000"/>
            </a:schemeClr>
          </a:solidFill>
          <a:ln w="19050">
            <a:solidFill>
              <a:schemeClr val="lt1"/>
            </a:solidFill>
          </a:ln>
          <a:effectLst/>
        </c:spPr>
        <c:dLbl>
          <c:idx val="0"/>
          <c:layout>
            <c:manualLayout>
              <c:x val="-8.463085261376993E-2"/>
              <c:y val="-0.1418850294535852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055034722222218"/>
                  <c:h val="0.17374466788543572"/>
                </c:manualLayout>
              </c15:layout>
            </c:ext>
          </c:extLst>
        </c:dLbl>
      </c:pivotFmt>
    </c:pivotFmts>
    <c:plotArea>
      <c:layout>
        <c:manualLayout>
          <c:layoutTarget val="inner"/>
          <c:xMode val="edge"/>
          <c:yMode val="edge"/>
          <c:x val="0.1536779513888889"/>
          <c:y val="0.17501066422912856"/>
          <c:w val="0.68713194444444448"/>
          <c:h val="0.80395693682713787"/>
        </c:manualLayout>
      </c:layout>
      <c:doughnutChart>
        <c:varyColors val="1"/>
        <c:ser>
          <c:idx val="0"/>
          <c:order val="0"/>
          <c:tx>
            <c:strRef>
              <c:f>'KPI &amp; Charts'!$B$13</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542A-4487-B3E4-3DE24C514C4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42A-4487-B3E4-3DE24C514C4C}"/>
              </c:ext>
            </c:extLst>
          </c:dPt>
          <c:dLbls>
            <c:dLbl>
              <c:idx val="0"/>
              <c:layout>
                <c:manualLayout>
                  <c:x val="0.12516502240925878"/>
                  <c:y val="0.13543570993296758"/>
                </c:manualLayout>
              </c:layout>
              <c:showLegendKey val="0"/>
              <c:showVal val="1"/>
              <c:showCatName val="0"/>
              <c:showSerName val="0"/>
              <c:showPercent val="1"/>
              <c:showBubbleSize val="0"/>
              <c:extLst>
                <c:ext xmlns:c15="http://schemas.microsoft.com/office/drawing/2012/chart" uri="{CE6537A1-D6FC-4f65-9D91-7224C49458BB}">
                  <c15:layout>
                    <c:manualLayout>
                      <c:w val="0.24779861111111112"/>
                      <c:h val="0.17374466788543572"/>
                    </c:manualLayout>
                  </c15:layout>
                </c:ext>
                <c:ext xmlns:c16="http://schemas.microsoft.com/office/drawing/2014/chart" uri="{C3380CC4-5D6E-409C-BE32-E72D297353CC}">
                  <c16:uniqueId val="{00000001-542A-4487-B3E4-3DE24C514C4C}"/>
                </c:ext>
              </c:extLst>
            </c:dLbl>
            <c:dLbl>
              <c:idx val="1"/>
              <c:layout>
                <c:manualLayout>
                  <c:x val="-8.463085261376993E-2"/>
                  <c:y val="-0.14188502945358525"/>
                </c:manualLayout>
              </c:layout>
              <c:showLegendKey val="0"/>
              <c:showVal val="1"/>
              <c:showCatName val="0"/>
              <c:showSerName val="0"/>
              <c:showPercent val="1"/>
              <c:showBubbleSize val="0"/>
              <c:extLst>
                <c:ext xmlns:c15="http://schemas.microsoft.com/office/drawing/2012/chart" uri="{CE6537A1-D6FC-4f65-9D91-7224C49458BB}">
                  <c15:layout>
                    <c:manualLayout>
                      <c:w val="0.30055034722222218"/>
                      <c:h val="0.17374466788543572"/>
                    </c:manualLayout>
                  </c15:layout>
                </c:ext>
                <c:ext xmlns:c16="http://schemas.microsoft.com/office/drawing/2014/chart" uri="{C3380CC4-5D6E-409C-BE32-E72D297353CC}">
                  <c16:uniqueId val="{00000003-542A-4487-B3E4-3DE24C514C4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 &amp; Charts'!$A$14:$A$15</c:f>
              <c:strCache>
                <c:ptCount val="2"/>
                <c:pt idx="0">
                  <c:v>Low Fat</c:v>
                </c:pt>
                <c:pt idx="1">
                  <c:v>Regular</c:v>
                </c:pt>
              </c:strCache>
            </c:strRef>
          </c:cat>
          <c:val>
            <c:numRef>
              <c:f>'KPI &amp; Charts'!$B$14:$B$15</c:f>
              <c:numCache>
                <c:formatCode>"$"0.0,"k"</c:formatCode>
                <c:ptCount val="2"/>
                <c:pt idx="0">
                  <c:v>776319.68840000057</c:v>
                </c:pt>
                <c:pt idx="1">
                  <c:v>425361.8043999995</c:v>
                </c:pt>
              </c:numCache>
            </c:numRef>
          </c:val>
          <c:extLst>
            <c:ext xmlns:c16="http://schemas.microsoft.com/office/drawing/2014/chart" uri="{C3380CC4-5D6E-409C-BE32-E72D297353CC}">
              <c16:uniqueId val="{00000004-542A-4487-B3E4-3DE24C514C4C}"/>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DC5BE178-1441-4CD1-B886-043B128E475E}">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DC5BE178-1441-4CD1-B886-043B128E475E}">
          <cx:tx>
            <cx:txData>
              <cx:f>_xlchart.v2.4</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b="1">
                    <a:solidFill>
                      <a:schemeClr val="tx1">
                        <a:lumMod val="65000"/>
                        <a:lumOff val="3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tx1">
                      <a:lumMod val="65000"/>
                      <a:lumOff val="3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chemeClr val="tx1">
                    <a:lumMod val="65000"/>
                    <a:lumOff val="3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lumMod val="65000"/>
                  <a:lumOff val="35000"/>
                </a:scheme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KPI &amp; Charts'!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BlinkIT Grocery Data'!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201930</xdr:colOff>
      <xdr:row>12</xdr:row>
      <xdr:rowOff>57150</xdr:rowOff>
    </xdr:from>
    <xdr:to>
      <xdr:col>4</xdr:col>
      <xdr:colOff>822960</xdr:colOff>
      <xdr:row>19</xdr:row>
      <xdr:rowOff>83820</xdr:rowOff>
    </xdr:to>
    <xdr:graphicFrame macro="">
      <xdr:nvGraphicFramePr>
        <xdr:cNvPr id="3" name="Chart 2">
          <a:extLst>
            <a:ext uri="{FF2B5EF4-FFF2-40B4-BE49-F238E27FC236}">
              <a16:creationId xmlns:a16="http://schemas.microsoft.com/office/drawing/2014/main" id="{D2BA1491-3A2F-FAE5-7FC0-A8DCE4718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179070</xdr:colOff>
      <xdr:row>22</xdr:row>
      <xdr:rowOff>156210</xdr:rowOff>
    </xdr:from>
    <xdr:to>
      <xdr:col>6</xdr:col>
      <xdr:colOff>533400</xdr:colOff>
      <xdr:row>28</xdr:row>
      <xdr:rowOff>83820</xdr:rowOff>
    </xdr:to>
    <xdr:graphicFrame macro="">
      <xdr:nvGraphicFramePr>
        <xdr:cNvPr id="4" name="Chart 3">
          <a:extLst>
            <a:ext uri="{FF2B5EF4-FFF2-40B4-BE49-F238E27FC236}">
              <a16:creationId xmlns:a16="http://schemas.microsoft.com/office/drawing/2014/main" id="{150103E0-2295-80E9-C43F-FC57108B2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278130</xdr:colOff>
      <xdr:row>33</xdr:row>
      <xdr:rowOff>133350</xdr:rowOff>
    </xdr:from>
    <xdr:to>
      <xdr:col>6</xdr:col>
      <xdr:colOff>480060</xdr:colOff>
      <xdr:row>47</xdr:row>
      <xdr:rowOff>102870</xdr:rowOff>
    </xdr:to>
    <xdr:graphicFrame macro="">
      <xdr:nvGraphicFramePr>
        <xdr:cNvPr id="5" name="Chart 4">
          <a:extLst>
            <a:ext uri="{FF2B5EF4-FFF2-40B4-BE49-F238E27FC236}">
              <a16:creationId xmlns:a16="http://schemas.microsoft.com/office/drawing/2014/main" id="{57B4C52F-DA0D-8C31-D782-05C828D16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518160</xdr:colOff>
      <xdr:row>7</xdr:row>
      <xdr:rowOff>83821</xdr:rowOff>
    </xdr:from>
    <xdr:to>
      <xdr:col>9</xdr:col>
      <xdr:colOff>335280</xdr:colOff>
      <xdr:row>13</xdr:row>
      <xdr:rowOff>76201</xdr:rowOff>
    </xdr:to>
    <mc:AlternateContent xmlns:mc="http://schemas.openxmlformats.org/markup-compatibility/2006" xmlns:a14="http://schemas.microsoft.com/office/drawing/2010/main">
      <mc:Choice Requires="a14">
        <xdr:graphicFrame macro="">
          <xdr:nvGraphicFramePr>
            <xdr:cNvPr id="6" name="Outlet Size">
              <a:extLst>
                <a:ext uri="{FF2B5EF4-FFF2-40B4-BE49-F238E27FC236}">
                  <a16:creationId xmlns:a16="http://schemas.microsoft.com/office/drawing/2014/main" id="{935D4AD0-0FAE-CD64-F509-F682B389B9BD}"/>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661660" y="1638301"/>
              <a:ext cx="1828800" cy="1325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415290</xdr:colOff>
      <xdr:row>52</xdr:row>
      <xdr:rowOff>156210</xdr:rowOff>
    </xdr:from>
    <xdr:to>
      <xdr:col>6</xdr:col>
      <xdr:colOff>480060</xdr:colOff>
      <xdr:row>61</xdr:row>
      <xdr:rowOff>114300</xdr:rowOff>
    </xdr:to>
    <xdr:graphicFrame macro="">
      <xdr:nvGraphicFramePr>
        <xdr:cNvPr id="7" name="Chart 6">
          <a:extLst>
            <a:ext uri="{FF2B5EF4-FFF2-40B4-BE49-F238E27FC236}">
              <a16:creationId xmlns:a16="http://schemas.microsoft.com/office/drawing/2014/main" id="{FCFA11C4-D2F7-978F-0210-F7DF1F0CC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57150</xdr:colOff>
      <xdr:row>65</xdr:row>
      <xdr:rowOff>87630</xdr:rowOff>
    </xdr:from>
    <xdr:to>
      <xdr:col>4</xdr:col>
      <xdr:colOff>784860</xdr:colOff>
      <xdr:row>73</xdr:row>
      <xdr:rowOff>22860</xdr:rowOff>
    </xdr:to>
    <xdr:graphicFrame macro="">
      <xdr:nvGraphicFramePr>
        <xdr:cNvPr id="2" name="Chart 1">
          <a:extLst>
            <a:ext uri="{FF2B5EF4-FFF2-40B4-BE49-F238E27FC236}">
              <a16:creationId xmlns:a16="http://schemas.microsoft.com/office/drawing/2014/main" id="{B52D1081-3D10-D713-F5DD-13949CDA7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796290</xdr:colOff>
      <xdr:row>82</xdr:row>
      <xdr:rowOff>15240</xdr:rowOff>
    </xdr:from>
    <xdr:to>
      <xdr:col>4</xdr:col>
      <xdr:colOff>129540</xdr:colOff>
      <xdr:row>91</xdr:row>
      <xdr:rowOff>99060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AF685D82-D5C0-01E0-4898-6F29FF62C4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96290" y="17335500"/>
              <a:ext cx="2899410" cy="1866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201930</xdr:colOff>
      <xdr:row>95</xdr:row>
      <xdr:rowOff>30480</xdr:rowOff>
    </xdr:from>
    <xdr:to>
      <xdr:col>4</xdr:col>
      <xdr:colOff>434340</xdr:colOff>
      <xdr:row>101</xdr:row>
      <xdr:rowOff>0</xdr:rowOff>
    </xdr:to>
    <xdr:graphicFrame macro="">
      <xdr:nvGraphicFramePr>
        <xdr:cNvPr id="9" name="Chart 8">
          <a:extLst>
            <a:ext uri="{FF2B5EF4-FFF2-40B4-BE49-F238E27FC236}">
              <a16:creationId xmlns:a16="http://schemas.microsoft.com/office/drawing/2014/main" id="{1F35D909-020B-4B9E-25BE-0B14B77D7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179070</xdr:colOff>
      <xdr:row>101</xdr:row>
      <xdr:rowOff>125730</xdr:rowOff>
    </xdr:from>
    <xdr:to>
      <xdr:col>4</xdr:col>
      <xdr:colOff>411480</xdr:colOff>
      <xdr:row>108</xdr:row>
      <xdr:rowOff>38100</xdr:rowOff>
    </xdr:to>
    <xdr:graphicFrame macro="">
      <xdr:nvGraphicFramePr>
        <xdr:cNvPr id="10" name="Chart 9">
          <a:extLst>
            <a:ext uri="{FF2B5EF4-FFF2-40B4-BE49-F238E27FC236}">
              <a16:creationId xmlns:a16="http://schemas.microsoft.com/office/drawing/2014/main" id="{BC676D88-E390-E204-EAFD-29C8197DD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133350</xdr:colOff>
      <xdr:row>108</xdr:row>
      <xdr:rowOff>125730</xdr:rowOff>
    </xdr:from>
    <xdr:to>
      <xdr:col>4</xdr:col>
      <xdr:colOff>403860</xdr:colOff>
      <xdr:row>114</xdr:row>
      <xdr:rowOff>182880</xdr:rowOff>
    </xdr:to>
    <xdr:graphicFrame macro="">
      <xdr:nvGraphicFramePr>
        <xdr:cNvPr id="11" name="Chart 10">
          <a:extLst>
            <a:ext uri="{FF2B5EF4-FFF2-40B4-BE49-F238E27FC236}">
              <a16:creationId xmlns:a16="http://schemas.microsoft.com/office/drawing/2014/main" id="{12EEB6DF-7BF5-54D0-14FD-AFBB8D237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571500</xdr:colOff>
      <xdr:row>14</xdr:row>
      <xdr:rowOff>7621</xdr:rowOff>
    </xdr:from>
    <xdr:to>
      <xdr:col>9</xdr:col>
      <xdr:colOff>388620</xdr:colOff>
      <xdr:row>20</xdr:row>
      <xdr:rowOff>38101</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68D02315-6B4A-AC58-7CDE-A6A19CA84EC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715000" y="3093721"/>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502920</xdr:colOff>
      <xdr:row>7</xdr:row>
      <xdr:rowOff>53340</xdr:rowOff>
    </xdr:from>
    <xdr:to>
      <xdr:col>12</xdr:col>
      <xdr:colOff>320040</xdr:colOff>
      <xdr:row>20</xdr:row>
      <xdr:rowOff>13335</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2E922C42-F025-A9E3-5FF6-EDBB30955D6E}"/>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658100" y="16078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220980</xdr:colOff>
      <xdr:row>3</xdr:row>
      <xdr:rowOff>7620</xdr:rowOff>
    </xdr:from>
    <xdr:to>
      <xdr:col>24</xdr:col>
      <xdr:colOff>228660</xdr:colOff>
      <xdr:row>42</xdr:row>
      <xdr:rowOff>120045</xdr:rowOff>
    </xdr:to>
    <xdr:sp macro="" textlink="">
      <xdr:nvSpPr>
        <xdr:cNvPr id="2" name="Rectangle 1">
          <a:extLst>
            <a:ext uri="{FF2B5EF4-FFF2-40B4-BE49-F238E27FC236}">
              <a16:creationId xmlns:a16="http://schemas.microsoft.com/office/drawing/2014/main" id="{B83A49C8-2D2D-F40B-D4A5-7022F954D9D6}"/>
            </a:ext>
          </a:extLst>
        </xdr:cNvPr>
        <xdr:cNvSpPr/>
      </xdr:nvSpPr>
      <xdr:spPr>
        <a:xfrm>
          <a:off x="1554480" y="607695"/>
          <a:ext cx="14676180" cy="7913400"/>
        </a:xfrm>
        <a:prstGeom prst="rect">
          <a:avLst/>
        </a:prstGeom>
        <a:no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437662</xdr:colOff>
      <xdr:row>4</xdr:row>
      <xdr:rowOff>9524</xdr:rowOff>
    </xdr:from>
    <xdr:to>
      <xdr:col>5</xdr:col>
      <xdr:colOff>633412</xdr:colOff>
      <xdr:row>41</xdr:row>
      <xdr:rowOff>132599</xdr:rowOff>
    </xdr:to>
    <xdr:sp macro="" textlink="">
      <xdr:nvSpPr>
        <xdr:cNvPr id="3" name="Rectangle: Top Corners Rounded 2">
          <a:extLst>
            <a:ext uri="{FF2B5EF4-FFF2-40B4-BE49-F238E27FC236}">
              <a16:creationId xmlns:a16="http://schemas.microsoft.com/office/drawing/2014/main" id="{AE92B80C-6D96-2D0A-41C4-6F660DDC7A50}"/>
            </a:ext>
          </a:extLst>
        </xdr:cNvPr>
        <xdr:cNvSpPr/>
      </xdr:nvSpPr>
      <xdr:spPr>
        <a:xfrm rot="5400000">
          <a:off x="-892838" y="3473624"/>
          <a:ext cx="7524000" cy="2196000"/>
        </a:xfrm>
        <a:prstGeom prst="round2SameRect">
          <a:avLst>
            <a:gd name="adj1" fmla="val 14932"/>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581025</xdr:colOff>
      <xdr:row>4</xdr:row>
      <xdr:rowOff>142874</xdr:rowOff>
    </xdr:from>
    <xdr:to>
      <xdr:col>5</xdr:col>
      <xdr:colOff>438150</xdr:colOff>
      <xdr:row>7</xdr:row>
      <xdr:rowOff>123824</xdr:rowOff>
    </xdr:to>
    <xdr:sp macro="" textlink="">
      <xdr:nvSpPr>
        <xdr:cNvPr id="4" name="TextBox 3">
          <a:extLst>
            <a:ext uri="{FF2B5EF4-FFF2-40B4-BE49-F238E27FC236}">
              <a16:creationId xmlns:a16="http://schemas.microsoft.com/office/drawing/2014/main" id="{39BFD644-585E-831B-A875-7107EC25453E}"/>
            </a:ext>
          </a:extLst>
        </xdr:cNvPr>
        <xdr:cNvSpPr txBox="1"/>
      </xdr:nvSpPr>
      <xdr:spPr>
        <a:xfrm>
          <a:off x="1914525" y="942974"/>
          <a:ext cx="185737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561975</xdr:colOff>
      <xdr:row>6</xdr:row>
      <xdr:rowOff>95250</xdr:rowOff>
    </xdr:from>
    <xdr:to>
      <xdr:col>5</xdr:col>
      <xdr:colOff>419100</xdr:colOff>
      <xdr:row>9</xdr:row>
      <xdr:rowOff>76200</xdr:rowOff>
    </xdr:to>
    <xdr:sp macro="" textlink="">
      <xdr:nvSpPr>
        <xdr:cNvPr id="5" name="TextBox 4">
          <a:extLst>
            <a:ext uri="{FF2B5EF4-FFF2-40B4-BE49-F238E27FC236}">
              <a16:creationId xmlns:a16="http://schemas.microsoft.com/office/drawing/2014/main" id="{715A42EF-B868-45B7-85AD-591BB82BD82E}"/>
            </a:ext>
          </a:extLst>
        </xdr:cNvPr>
        <xdr:cNvSpPr txBox="1"/>
      </xdr:nvSpPr>
      <xdr:spPr>
        <a:xfrm>
          <a:off x="1895475" y="1295400"/>
          <a:ext cx="185737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dk1"/>
              </a:solidFill>
              <a:latin typeface="Aptos Display" panose="020B0004020202020204" pitchFamily="34" charset="0"/>
              <a:ea typeface="Segoe UI Black" panose="020B0A02040204020203" pitchFamily="34" charset="0"/>
            </a:rPr>
            <a:t>India's</a:t>
          </a:r>
          <a:r>
            <a:rPr lang="en-IN" sz="1200" b="1" baseline="0">
              <a:solidFill>
                <a:schemeClr val="dk1"/>
              </a:solidFill>
              <a:latin typeface="Aptos Display" panose="020B0004020202020204" pitchFamily="34" charset="0"/>
              <a:ea typeface="Segoe UI Black" panose="020B0A02040204020203" pitchFamily="34" charset="0"/>
            </a:rPr>
            <a:t> Last Minute App</a:t>
          </a:r>
          <a:endParaRPr lang="en-IN"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6</xdr:col>
      <xdr:colOff>190500</xdr:colOff>
      <xdr:row>4</xdr:row>
      <xdr:rowOff>33336</xdr:rowOff>
    </xdr:from>
    <xdr:to>
      <xdr:col>14</xdr:col>
      <xdr:colOff>554775</xdr:colOff>
      <xdr:row>15</xdr:row>
      <xdr:rowOff>152249</xdr:rowOff>
    </xdr:to>
    <xdr:grpSp>
      <xdr:nvGrpSpPr>
        <xdr:cNvPr id="10" name="Group 9">
          <a:extLst>
            <a:ext uri="{FF2B5EF4-FFF2-40B4-BE49-F238E27FC236}">
              <a16:creationId xmlns:a16="http://schemas.microsoft.com/office/drawing/2014/main" id="{CF19497D-361F-5D8C-5229-D7709191CD33}"/>
            </a:ext>
          </a:extLst>
        </xdr:cNvPr>
        <xdr:cNvGrpSpPr/>
      </xdr:nvGrpSpPr>
      <xdr:grpSpPr>
        <a:xfrm>
          <a:off x="4239986" y="817107"/>
          <a:ext cx="5763589" cy="2274285"/>
          <a:chOff x="4191000" y="833436"/>
          <a:chExt cx="5698275" cy="2319188"/>
        </a:xfrm>
      </xdr:grpSpPr>
      <xdr:sp macro="" textlink="">
        <xdr:nvSpPr>
          <xdr:cNvPr id="6" name="Rectangle: Rounded Corners 5">
            <a:extLst>
              <a:ext uri="{FF2B5EF4-FFF2-40B4-BE49-F238E27FC236}">
                <a16:creationId xmlns:a16="http://schemas.microsoft.com/office/drawing/2014/main" id="{7B6DA9B4-1FF6-FCD9-0FFE-9CEF884FBD84}"/>
              </a:ext>
            </a:extLst>
          </xdr:cNvPr>
          <xdr:cNvSpPr/>
        </xdr:nvSpPr>
        <xdr:spPr>
          <a:xfrm>
            <a:off x="4191000" y="833436"/>
            <a:ext cx="2736000" cy="1047600"/>
          </a:xfrm>
          <a:prstGeom prst="roundRect">
            <a:avLst>
              <a:gd name="adj" fmla="val 12121"/>
            </a:avLst>
          </a:prstGeom>
          <a:gradFill>
            <a:gsLst>
              <a:gs pos="0">
                <a:srgbClr val="FFD200">
                  <a:alpha val="60000"/>
                </a:srgbClr>
              </a:gs>
              <a:gs pos="40000">
                <a:schemeClr val="accent6">
                  <a:lumMod val="75000"/>
                  <a:alpha val="45000"/>
                </a:scheme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044C4252-BDCE-4797-296F-26F909F74F0D}"/>
              </a:ext>
            </a:extLst>
          </xdr:cNvPr>
          <xdr:cNvSpPr/>
        </xdr:nvSpPr>
        <xdr:spPr>
          <a:xfrm>
            <a:off x="7153275" y="833436"/>
            <a:ext cx="2736000" cy="1047600"/>
          </a:xfrm>
          <a:prstGeom prst="roundRect">
            <a:avLst>
              <a:gd name="adj" fmla="val 8484"/>
            </a:avLst>
          </a:prstGeom>
          <a:solidFill>
            <a:srgbClr val="FAFAFA"/>
          </a:solidFill>
          <a:ln>
            <a:solidFill>
              <a:srgbClr val="FAFAFA"/>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0C91B6BC-D386-0EBD-F592-396739625594}"/>
              </a:ext>
            </a:extLst>
          </xdr:cNvPr>
          <xdr:cNvSpPr/>
        </xdr:nvSpPr>
        <xdr:spPr>
          <a:xfrm>
            <a:off x="4191000" y="2105024"/>
            <a:ext cx="2736000" cy="1047600"/>
          </a:xfrm>
          <a:prstGeom prst="roundRect">
            <a:avLst>
              <a:gd name="adj" fmla="val 6665"/>
            </a:avLst>
          </a:prstGeom>
          <a:solidFill>
            <a:srgbClr val="FAFAFA"/>
          </a:solidFill>
          <a:ln>
            <a:solidFill>
              <a:srgbClr val="FAFAFA"/>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10</xdr:col>
      <xdr:colOff>485775</xdr:colOff>
      <xdr:row>10</xdr:row>
      <xdr:rowOff>104774</xdr:rowOff>
    </xdr:from>
    <xdr:to>
      <xdr:col>14</xdr:col>
      <xdr:colOff>554775</xdr:colOff>
      <xdr:row>15</xdr:row>
      <xdr:rowOff>152249</xdr:rowOff>
    </xdr:to>
    <xdr:sp macro="" textlink="">
      <xdr:nvSpPr>
        <xdr:cNvPr id="9" name="Rectangle: Rounded Corners 8">
          <a:extLst>
            <a:ext uri="{FF2B5EF4-FFF2-40B4-BE49-F238E27FC236}">
              <a16:creationId xmlns:a16="http://schemas.microsoft.com/office/drawing/2014/main" id="{9A136A38-0479-AF4F-3ADB-438E99F083FF}"/>
            </a:ext>
          </a:extLst>
        </xdr:cNvPr>
        <xdr:cNvSpPr/>
      </xdr:nvSpPr>
      <xdr:spPr>
        <a:xfrm>
          <a:off x="7153275" y="2105024"/>
          <a:ext cx="2736000" cy="1047600"/>
        </a:xfrm>
        <a:prstGeom prst="roundRect">
          <a:avLst>
            <a:gd name="adj" fmla="val 8484"/>
          </a:avLst>
        </a:prstGeom>
        <a:solidFill>
          <a:srgbClr val="FAFAFA"/>
        </a:solidFill>
        <a:ln>
          <a:solidFill>
            <a:srgbClr val="FAFAFA"/>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414337</xdr:colOff>
      <xdr:row>4</xdr:row>
      <xdr:rowOff>159543</xdr:rowOff>
    </xdr:from>
    <xdr:to>
      <xdr:col>8</xdr:col>
      <xdr:colOff>357188</xdr:colOff>
      <xdr:row>6</xdr:row>
      <xdr:rowOff>197643</xdr:rowOff>
    </xdr:to>
    <xdr:sp macro="" textlink="'KPI &amp; Charts'!A9">
      <xdr:nvSpPr>
        <xdr:cNvPr id="11" name="TextBox 10">
          <a:extLst>
            <a:ext uri="{FF2B5EF4-FFF2-40B4-BE49-F238E27FC236}">
              <a16:creationId xmlns:a16="http://schemas.microsoft.com/office/drawing/2014/main" id="{2C543B27-7EC7-380A-7CBD-E3643FF98F5B}"/>
            </a:ext>
          </a:extLst>
        </xdr:cNvPr>
        <xdr:cNvSpPr txBox="1"/>
      </xdr:nvSpPr>
      <xdr:spPr>
        <a:xfrm>
          <a:off x="4414837" y="959643"/>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24EEBD-B196-40C4-8217-0189290CB74A}" type="TxLink">
            <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$1.20M</a:t>
          </a:fld>
          <a:endParaRPr lang="en-IN" sz="24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414337</xdr:colOff>
      <xdr:row>6</xdr:row>
      <xdr:rowOff>138111</xdr:rowOff>
    </xdr:from>
    <xdr:to>
      <xdr:col>8</xdr:col>
      <xdr:colOff>357188</xdr:colOff>
      <xdr:row>8</xdr:row>
      <xdr:rowOff>176211</xdr:rowOff>
    </xdr:to>
    <xdr:sp macro="" textlink="'KPI &amp; Charts'!A9">
      <xdr:nvSpPr>
        <xdr:cNvPr id="12" name="TextBox 11">
          <a:extLst>
            <a:ext uri="{FF2B5EF4-FFF2-40B4-BE49-F238E27FC236}">
              <a16:creationId xmlns:a16="http://schemas.microsoft.com/office/drawing/2014/main" id="{679090C6-798E-4749-9E50-38C92E57318D}"/>
            </a:ext>
          </a:extLst>
        </xdr:cNvPr>
        <xdr:cNvSpPr txBox="1"/>
      </xdr:nvSpPr>
      <xdr:spPr>
        <a:xfrm>
          <a:off x="4414837" y="1338261"/>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Lato Black" panose="020F0502020204030203" pitchFamily="34" charset="0"/>
              <a:cs typeface="Segoe UI Semibold" panose="020B0702040204020203" pitchFamily="34" charset="0"/>
            </a:rPr>
            <a:t>TOTAL</a:t>
          </a:r>
          <a:r>
            <a:rPr lang="en-IN" sz="1200" baseline="0">
              <a:latin typeface="Segoe UI Semibold" panose="020B0702040204020203" pitchFamily="34" charset="0"/>
              <a:ea typeface="Lato Black" panose="020F0502020204030203" pitchFamily="34" charset="0"/>
              <a:cs typeface="Segoe UI Semibold" panose="020B0702040204020203" pitchFamily="34" charset="0"/>
            </a:rPr>
            <a:t> SALES</a:t>
          </a:r>
          <a:endParaRPr lang="en-IN" sz="12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10</xdr:col>
      <xdr:colOff>585788</xdr:colOff>
      <xdr:row>4</xdr:row>
      <xdr:rowOff>159543</xdr:rowOff>
    </xdr:from>
    <xdr:to>
      <xdr:col>12</xdr:col>
      <xdr:colOff>528639</xdr:colOff>
      <xdr:row>6</xdr:row>
      <xdr:rowOff>197643</xdr:rowOff>
    </xdr:to>
    <xdr:sp macro="" textlink="'KPI &amp; Charts'!B9">
      <xdr:nvSpPr>
        <xdr:cNvPr id="13" name="TextBox 12">
          <a:extLst>
            <a:ext uri="{FF2B5EF4-FFF2-40B4-BE49-F238E27FC236}">
              <a16:creationId xmlns:a16="http://schemas.microsoft.com/office/drawing/2014/main" id="{9FE3A3A3-9576-4188-9F66-E817BFE7BC40}"/>
            </a:ext>
          </a:extLst>
        </xdr:cNvPr>
        <xdr:cNvSpPr txBox="1"/>
      </xdr:nvSpPr>
      <xdr:spPr>
        <a:xfrm>
          <a:off x="7253288" y="959643"/>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A34E6F-D309-4C9B-BD44-DC047799E67F}" type="TxLink">
            <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$141</a:t>
          </a:fld>
          <a:endParaRPr lang="en-IN"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10</xdr:col>
      <xdr:colOff>585788</xdr:colOff>
      <xdr:row>6</xdr:row>
      <xdr:rowOff>138111</xdr:rowOff>
    </xdr:from>
    <xdr:to>
      <xdr:col>12</xdr:col>
      <xdr:colOff>528639</xdr:colOff>
      <xdr:row>8</xdr:row>
      <xdr:rowOff>176211</xdr:rowOff>
    </xdr:to>
    <xdr:sp macro="" textlink="'KPI &amp; Charts'!A9">
      <xdr:nvSpPr>
        <xdr:cNvPr id="14" name="TextBox 13">
          <a:extLst>
            <a:ext uri="{FF2B5EF4-FFF2-40B4-BE49-F238E27FC236}">
              <a16:creationId xmlns:a16="http://schemas.microsoft.com/office/drawing/2014/main" id="{C66F8BD6-F861-4AB9-B35C-D47C8A76543C}"/>
            </a:ext>
          </a:extLst>
        </xdr:cNvPr>
        <xdr:cNvSpPr txBox="1"/>
      </xdr:nvSpPr>
      <xdr:spPr>
        <a:xfrm>
          <a:off x="7253288" y="1338261"/>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latin typeface="Segoe UI Semibold" panose="020B0702040204020203" pitchFamily="34" charset="0"/>
              <a:ea typeface="Lato Black" panose="020F0502020204030203" pitchFamily="34" charset="0"/>
              <a:cs typeface="Segoe UI Semibold" panose="020B0702040204020203" pitchFamily="34" charset="0"/>
            </a:rPr>
            <a:t>AVG SALES</a:t>
          </a:r>
          <a:endParaRPr lang="en-IN" sz="12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6</xdr:col>
      <xdr:colOff>414337</xdr:colOff>
      <xdr:row>10</xdr:row>
      <xdr:rowOff>192880</xdr:rowOff>
    </xdr:from>
    <xdr:to>
      <xdr:col>8</xdr:col>
      <xdr:colOff>357188</xdr:colOff>
      <xdr:row>13</xdr:row>
      <xdr:rowOff>30955</xdr:rowOff>
    </xdr:to>
    <xdr:sp macro="" textlink="'KPI &amp; Charts'!C9">
      <xdr:nvSpPr>
        <xdr:cNvPr id="15" name="TextBox 14">
          <a:extLst>
            <a:ext uri="{FF2B5EF4-FFF2-40B4-BE49-F238E27FC236}">
              <a16:creationId xmlns:a16="http://schemas.microsoft.com/office/drawing/2014/main" id="{6ED486C7-D39A-4293-A6F3-E7A517CB5836}"/>
            </a:ext>
          </a:extLst>
        </xdr:cNvPr>
        <xdr:cNvSpPr txBox="1"/>
      </xdr:nvSpPr>
      <xdr:spPr>
        <a:xfrm>
          <a:off x="4414837" y="2193130"/>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C275D87-DF90-4237-ABEE-54089CA76903}" type="TxLink">
            <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8523</a:t>
          </a:fld>
          <a:endParaRPr lang="en-IN"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11</xdr:col>
      <xdr:colOff>19050</xdr:colOff>
      <xdr:row>10</xdr:row>
      <xdr:rowOff>192880</xdr:rowOff>
    </xdr:from>
    <xdr:to>
      <xdr:col>12</xdr:col>
      <xdr:colOff>628651</xdr:colOff>
      <xdr:row>13</xdr:row>
      <xdr:rowOff>30955</xdr:rowOff>
    </xdr:to>
    <xdr:sp macro="" textlink="'KPI &amp; Charts'!D9">
      <xdr:nvSpPr>
        <xdr:cNvPr id="16" name="TextBox 15">
          <a:extLst>
            <a:ext uri="{FF2B5EF4-FFF2-40B4-BE49-F238E27FC236}">
              <a16:creationId xmlns:a16="http://schemas.microsoft.com/office/drawing/2014/main" id="{30B495E5-9299-45EA-B2A3-6E3765FBF985}"/>
            </a:ext>
          </a:extLst>
        </xdr:cNvPr>
        <xdr:cNvSpPr txBox="1"/>
      </xdr:nvSpPr>
      <xdr:spPr>
        <a:xfrm>
          <a:off x="7353300" y="2193130"/>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5E81AC2-E00A-4D76-8576-83A526DC17CD}" type="TxLink">
            <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4.0</a:t>
          </a:fld>
          <a:endParaRPr lang="en-IN"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414337</xdr:colOff>
      <xdr:row>12</xdr:row>
      <xdr:rowOff>192880</xdr:rowOff>
    </xdr:from>
    <xdr:to>
      <xdr:col>8</xdr:col>
      <xdr:colOff>357188</xdr:colOff>
      <xdr:row>15</xdr:row>
      <xdr:rowOff>30955</xdr:rowOff>
    </xdr:to>
    <xdr:sp macro="" textlink="'KPI &amp; Charts'!A9">
      <xdr:nvSpPr>
        <xdr:cNvPr id="17" name="TextBox 16">
          <a:extLst>
            <a:ext uri="{FF2B5EF4-FFF2-40B4-BE49-F238E27FC236}">
              <a16:creationId xmlns:a16="http://schemas.microsoft.com/office/drawing/2014/main" id="{B5FF3A71-F99D-4413-A2A0-C1DCA7FD770F}"/>
            </a:ext>
          </a:extLst>
        </xdr:cNvPr>
        <xdr:cNvSpPr txBox="1"/>
      </xdr:nvSpPr>
      <xdr:spPr>
        <a:xfrm>
          <a:off x="4414837" y="2593180"/>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Lato Black" panose="020F0502020204030203" pitchFamily="34" charset="0"/>
              <a:cs typeface="Segoe UI Semibold" panose="020B0702040204020203" pitchFamily="34" charset="0"/>
            </a:rPr>
            <a:t>NO</a:t>
          </a:r>
          <a:r>
            <a:rPr lang="en-IN" sz="1200" baseline="0">
              <a:latin typeface="Segoe UI Semibold" panose="020B0702040204020203" pitchFamily="34" charset="0"/>
              <a:ea typeface="Lato Black" panose="020F0502020204030203" pitchFamily="34" charset="0"/>
              <a:cs typeface="Segoe UI Semibold" panose="020B0702040204020203" pitchFamily="34" charset="0"/>
            </a:rPr>
            <a:t> OF ITEMS</a:t>
          </a:r>
          <a:endParaRPr lang="en-IN" sz="12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11</xdr:col>
      <xdr:colOff>19050</xdr:colOff>
      <xdr:row>12</xdr:row>
      <xdr:rowOff>192880</xdr:rowOff>
    </xdr:from>
    <xdr:to>
      <xdr:col>12</xdr:col>
      <xdr:colOff>628651</xdr:colOff>
      <xdr:row>15</xdr:row>
      <xdr:rowOff>30955</xdr:rowOff>
    </xdr:to>
    <xdr:sp macro="" textlink="'KPI &amp; Charts'!A9">
      <xdr:nvSpPr>
        <xdr:cNvPr id="18" name="TextBox 17">
          <a:extLst>
            <a:ext uri="{FF2B5EF4-FFF2-40B4-BE49-F238E27FC236}">
              <a16:creationId xmlns:a16="http://schemas.microsoft.com/office/drawing/2014/main" id="{83AB6192-4EA6-4A00-A3DC-5DA5378CB498}"/>
            </a:ext>
          </a:extLst>
        </xdr:cNvPr>
        <xdr:cNvSpPr txBox="1"/>
      </xdr:nvSpPr>
      <xdr:spPr>
        <a:xfrm>
          <a:off x="7353300" y="2593180"/>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Lato Black" panose="020F0502020204030203" pitchFamily="34" charset="0"/>
              <a:cs typeface="Segoe UI Semibold" panose="020B0702040204020203" pitchFamily="34" charset="0"/>
            </a:rPr>
            <a:t>AVG</a:t>
          </a:r>
          <a:r>
            <a:rPr lang="en-IN" sz="1200" baseline="0">
              <a:latin typeface="Segoe UI Semibold" panose="020B0702040204020203" pitchFamily="34" charset="0"/>
              <a:ea typeface="Lato Black" panose="020F0502020204030203" pitchFamily="34" charset="0"/>
              <a:cs typeface="Segoe UI Semibold" panose="020B0702040204020203" pitchFamily="34" charset="0"/>
            </a:rPr>
            <a:t> RATING</a:t>
          </a:r>
          <a:endParaRPr lang="en-IN" sz="12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editAs="oneCell">
    <xdr:from>
      <xdr:col>14</xdr:col>
      <xdr:colOff>95249</xdr:colOff>
      <xdr:row>4</xdr:row>
      <xdr:rowOff>123823</xdr:rowOff>
    </xdr:from>
    <xdr:to>
      <xdr:col>14</xdr:col>
      <xdr:colOff>487649</xdr:colOff>
      <xdr:row>6</xdr:row>
      <xdr:rowOff>116173</xdr:rowOff>
    </xdr:to>
    <xdr:pic>
      <xdr:nvPicPr>
        <xdr:cNvPr id="20" name="Picture 19">
          <a:extLst>
            <a:ext uri="{FF2B5EF4-FFF2-40B4-BE49-F238E27FC236}">
              <a16:creationId xmlns:a16="http://schemas.microsoft.com/office/drawing/2014/main" id="{1FB01BCF-3A6A-56B6-498A-F3F2D9F451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29749" y="923923"/>
          <a:ext cx="392400" cy="392400"/>
        </a:xfrm>
        <a:prstGeom prst="rect">
          <a:avLst/>
        </a:prstGeom>
      </xdr:spPr>
    </xdr:pic>
    <xdr:clientData/>
  </xdr:twoCellAnchor>
  <xdr:twoCellAnchor editAs="oneCell">
    <xdr:from>
      <xdr:col>9</xdr:col>
      <xdr:colOff>457200</xdr:colOff>
      <xdr:row>11</xdr:row>
      <xdr:rowOff>38100</xdr:rowOff>
    </xdr:from>
    <xdr:to>
      <xdr:col>10</xdr:col>
      <xdr:colOff>182850</xdr:colOff>
      <xdr:row>13</xdr:row>
      <xdr:rowOff>30450</xdr:rowOff>
    </xdr:to>
    <xdr:pic>
      <xdr:nvPicPr>
        <xdr:cNvPr id="22" name="Picture 21">
          <a:extLst>
            <a:ext uri="{FF2B5EF4-FFF2-40B4-BE49-F238E27FC236}">
              <a16:creationId xmlns:a16="http://schemas.microsoft.com/office/drawing/2014/main" id="{0AF4AA0A-C1DB-A5EC-4888-EFD09ACFD25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57950" y="2238375"/>
          <a:ext cx="392400" cy="392400"/>
        </a:xfrm>
        <a:prstGeom prst="rect">
          <a:avLst/>
        </a:prstGeom>
      </xdr:spPr>
    </xdr:pic>
    <xdr:clientData/>
  </xdr:twoCellAnchor>
  <xdr:twoCellAnchor editAs="oneCell">
    <xdr:from>
      <xdr:col>14</xdr:col>
      <xdr:colOff>104776</xdr:colOff>
      <xdr:row>10</xdr:row>
      <xdr:rowOff>181656</xdr:rowOff>
    </xdr:from>
    <xdr:to>
      <xdr:col>14</xdr:col>
      <xdr:colOff>497176</xdr:colOff>
      <xdr:row>12</xdr:row>
      <xdr:rowOff>174006</xdr:rowOff>
    </xdr:to>
    <xdr:pic>
      <xdr:nvPicPr>
        <xdr:cNvPr id="24" name="Picture 23">
          <a:extLst>
            <a:ext uri="{FF2B5EF4-FFF2-40B4-BE49-F238E27FC236}">
              <a16:creationId xmlns:a16="http://schemas.microsoft.com/office/drawing/2014/main" id="{53952784-774B-E0B9-6FB4-689C4BD6B18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39276" y="2181906"/>
          <a:ext cx="392400" cy="392400"/>
        </a:xfrm>
        <a:prstGeom prst="rect">
          <a:avLst/>
        </a:prstGeom>
      </xdr:spPr>
    </xdr:pic>
    <xdr:clientData/>
  </xdr:twoCellAnchor>
  <xdr:twoCellAnchor editAs="oneCell">
    <xdr:from>
      <xdr:col>9</xdr:col>
      <xdr:colOff>409575</xdr:colOff>
      <xdr:row>4</xdr:row>
      <xdr:rowOff>142264</xdr:rowOff>
    </xdr:from>
    <xdr:to>
      <xdr:col>10</xdr:col>
      <xdr:colOff>133350</xdr:colOff>
      <xdr:row>6</xdr:row>
      <xdr:rowOff>132739</xdr:rowOff>
    </xdr:to>
    <xdr:pic>
      <xdr:nvPicPr>
        <xdr:cNvPr id="26" name="Picture 25">
          <a:extLst>
            <a:ext uri="{FF2B5EF4-FFF2-40B4-BE49-F238E27FC236}">
              <a16:creationId xmlns:a16="http://schemas.microsoft.com/office/drawing/2014/main" id="{CCE9C9AE-B016-E8FD-7D9F-5B362E73347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10325" y="942364"/>
          <a:ext cx="390525" cy="390525"/>
        </a:xfrm>
        <a:prstGeom prst="rect">
          <a:avLst/>
        </a:prstGeom>
      </xdr:spPr>
    </xdr:pic>
    <xdr:clientData/>
  </xdr:twoCellAnchor>
  <xdr:twoCellAnchor>
    <xdr:from>
      <xdr:col>6</xdr:col>
      <xdr:colOff>190499</xdr:colOff>
      <xdr:row>16</xdr:row>
      <xdr:rowOff>152399</xdr:rowOff>
    </xdr:from>
    <xdr:to>
      <xdr:col>14</xdr:col>
      <xdr:colOff>571500</xdr:colOff>
      <xdr:row>41</xdr:row>
      <xdr:rowOff>171450</xdr:rowOff>
    </xdr:to>
    <xdr:sp macro="" textlink="">
      <xdr:nvSpPr>
        <xdr:cNvPr id="27" name="Rectangle: Rounded Corners 26">
          <a:extLst>
            <a:ext uri="{FF2B5EF4-FFF2-40B4-BE49-F238E27FC236}">
              <a16:creationId xmlns:a16="http://schemas.microsoft.com/office/drawing/2014/main" id="{A1853BC7-02C4-46A8-A664-4B028636EF7C}"/>
            </a:ext>
          </a:extLst>
        </xdr:cNvPr>
        <xdr:cNvSpPr/>
      </xdr:nvSpPr>
      <xdr:spPr>
        <a:xfrm>
          <a:off x="4190999" y="3352799"/>
          <a:ext cx="5715001" cy="5019676"/>
        </a:xfrm>
        <a:prstGeom prst="roundRect">
          <a:avLst>
            <a:gd name="adj" fmla="val 3868"/>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333374</xdr:colOff>
      <xdr:row>18</xdr:row>
      <xdr:rowOff>200024</xdr:rowOff>
    </xdr:from>
    <xdr:to>
      <xdr:col>10</xdr:col>
      <xdr:colOff>152400</xdr:colOff>
      <xdr:row>28</xdr:row>
      <xdr:rowOff>168974</xdr:rowOff>
    </xdr:to>
    <xdr:graphicFrame macro="">
      <xdr:nvGraphicFramePr>
        <xdr:cNvPr id="28" name="Chart 27">
          <a:extLst>
            <a:ext uri="{FF2B5EF4-FFF2-40B4-BE49-F238E27FC236}">
              <a16:creationId xmlns:a16="http://schemas.microsoft.com/office/drawing/2014/main" id="{5B97D415-F320-4DA2-BC03-6F5EEC787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314324</xdr:colOff>
      <xdr:row>16</xdr:row>
      <xdr:rowOff>185736</xdr:rowOff>
    </xdr:from>
    <xdr:to>
      <xdr:col>8</xdr:col>
      <xdr:colOff>257175</xdr:colOff>
      <xdr:row>19</xdr:row>
      <xdr:rowOff>23811</xdr:rowOff>
    </xdr:to>
    <xdr:sp macro="" textlink="'KPI &amp; Charts'!A9">
      <xdr:nvSpPr>
        <xdr:cNvPr id="29" name="TextBox 28">
          <a:extLst>
            <a:ext uri="{FF2B5EF4-FFF2-40B4-BE49-F238E27FC236}">
              <a16:creationId xmlns:a16="http://schemas.microsoft.com/office/drawing/2014/main" id="{6211B34B-EED4-4C37-A262-347870A758D5}"/>
            </a:ext>
          </a:extLst>
        </xdr:cNvPr>
        <xdr:cNvSpPr txBox="1"/>
      </xdr:nvSpPr>
      <xdr:spPr>
        <a:xfrm>
          <a:off x="4314824" y="3386136"/>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Lato Black" panose="020F0502020204030203" pitchFamily="34" charset="0"/>
              <a:cs typeface="Segoe UI Semibold" panose="020B0702040204020203" pitchFamily="34" charset="0"/>
            </a:rPr>
            <a:t>FAT</a:t>
          </a:r>
          <a:r>
            <a:rPr lang="en-IN" sz="1200" baseline="0">
              <a:latin typeface="Segoe UI Semibold" panose="020B0702040204020203" pitchFamily="34" charset="0"/>
              <a:ea typeface="Lato Black" panose="020F0502020204030203" pitchFamily="34" charset="0"/>
              <a:cs typeface="Segoe UI Semibold" panose="020B0702040204020203" pitchFamily="34" charset="0"/>
            </a:rPr>
            <a:t> CONTENT</a:t>
          </a:r>
          <a:endParaRPr lang="en-IN" sz="12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10</xdr:col>
      <xdr:colOff>361950</xdr:colOff>
      <xdr:row>17</xdr:row>
      <xdr:rowOff>85725</xdr:rowOff>
    </xdr:from>
    <xdr:to>
      <xdr:col>10</xdr:col>
      <xdr:colOff>390525</xdr:colOff>
      <xdr:row>41</xdr:row>
      <xdr:rowOff>1125</xdr:rowOff>
    </xdr:to>
    <xdr:cxnSp macro="">
      <xdr:nvCxnSpPr>
        <xdr:cNvPr id="31" name="Straight Connector 30">
          <a:extLst>
            <a:ext uri="{FF2B5EF4-FFF2-40B4-BE49-F238E27FC236}">
              <a16:creationId xmlns:a16="http://schemas.microsoft.com/office/drawing/2014/main" id="{9B8FAC54-5368-491A-A8CE-4DAED00E38DD}"/>
            </a:ext>
          </a:extLst>
        </xdr:cNvPr>
        <xdr:cNvCxnSpPr/>
      </xdr:nvCxnSpPr>
      <xdr:spPr>
        <a:xfrm>
          <a:off x="7029450" y="3486150"/>
          <a:ext cx="28575" cy="471600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342339</xdr:colOff>
      <xdr:row>29</xdr:row>
      <xdr:rowOff>114300</xdr:rowOff>
    </xdr:from>
    <xdr:to>
      <xdr:col>10</xdr:col>
      <xdr:colOff>247650</xdr:colOff>
      <xdr:row>29</xdr:row>
      <xdr:rowOff>124387</xdr:rowOff>
    </xdr:to>
    <xdr:cxnSp macro="">
      <xdr:nvCxnSpPr>
        <xdr:cNvPr id="37" name="Straight Connector 36">
          <a:extLst>
            <a:ext uri="{FF2B5EF4-FFF2-40B4-BE49-F238E27FC236}">
              <a16:creationId xmlns:a16="http://schemas.microsoft.com/office/drawing/2014/main" id="{E64EA534-F31D-F997-D059-02A5A53893A4}"/>
            </a:ext>
          </a:extLst>
        </xdr:cNvPr>
        <xdr:cNvCxnSpPr/>
      </xdr:nvCxnSpPr>
      <xdr:spPr>
        <a:xfrm flipV="1">
          <a:off x="4342839" y="5915025"/>
          <a:ext cx="2572311" cy="10087"/>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304798</xdr:colOff>
      <xdr:row>31</xdr:row>
      <xdr:rowOff>152400</xdr:rowOff>
    </xdr:from>
    <xdr:to>
      <xdr:col>10</xdr:col>
      <xdr:colOff>276225</xdr:colOff>
      <xdr:row>41</xdr:row>
      <xdr:rowOff>38100</xdr:rowOff>
    </xdr:to>
    <xdr:graphicFrame macro="">
      <xdr:nvGraphicFramePr>
        <xdr:cNvPr id="44" name="Chart 43">
          <a:extLst>
            <a:ext uri="{FF2B5EF4-FFF2-40B4-BE49-F238E27FC236}">
              <a16:creationId xmlns:a16="http://schemas.microsoft.com/office/drawing/2014/main" id="{79E61E3C-0B34-412D-BF6C-6AC23F83B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285749</xdr:colOff>
      <xdr:row>29</xdr:row>
      <xdr:rowOff>190499</xdr:rowOff>
    </xdr:from>
    <xdr:to>
      <xdr:col>8</xdr:col>
      <xdr:colOff>228600</xdr:colOff>
      <xdr:row>32</xdr:row>
      <xdr:rowOff>28574</xdr:rowOff>
    </xdr:to>
    <xdr:sp macro="" textlink="'KPI &amp; Charts'!A9">
      <xdr:nvSpPr>
        <xdr:cNvPr id="45" name="TextBox 44">
          <a:extLst>
            <a:ext uri="{FF2B5EF4-FFF2-40B4-BE49-F238E27FC236}">
              <a16:creationId xmlns:a16="http://schemas.microsoft.com/office/drawing/2014/main" id="{F6DD17A3-36AE-46A0-A015-3019E47DDEF5}"/>
            </a:ext>
          </a:extLst>
        </xdr:cNvPr>
        <xdr:cNvSpPr txBox="1"/>
      </xdr:nvSpPr>
      <xdr:spPr>
        <a:xfrm>
          <a:off x="4286249" y="5991224"/>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Lato Black" panose="020F0502020204030203" pitchFamily="34" charset="0"/>
              <a:cs typeface="Segoe UI Semibold" panose="020B0702040204020203" pitchFamily="34" charset="0"/>
            </a:rPr>
            <a:t>FAT</a:t>
          </a:r>
          <a:r>
            <a:rPr lang="en-IN" sz="1200" baseline="0">
              <a:latin typeface="Segoe UI Semibold" panose="020B0702040204020203" pitchFamily="34" charset="0"/>
              <a:ea typeface="Lato Black" panose="020F0502020204030203" pitchFamily="34" charset="0"/>
              <a:cs typeface="Segoe UI Semibold" panose="020B0702040204020203" pitchFamily="34" charset="0"/>
            </a:rPr>
            <a:t> BY OUTLET</a:t>
          </a:r>
          <a:endParaRPr lang="en-IN" sz="12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10</xdr:col>
      <xdr:colOff>257174</xdr:colOff>
      <xdr:row>16</xdr:row>
      <xdr:rowOff>185736</xdr:rowOff>
    </xdr:from>
    <xdr:to>
      <xdr:col>12</xdr:col>
      <xdr:colOff>200025</xdr:colOff>
      <xdr:row>19</xdr:row>
      <xdr:rowOff>23811</xdr:rowOff>
    </xdr:to>
    <xdr:sp macro="" textlink="'KPI &amp; Charts'!A9">
      <xdr:nvSpPr>
        <xdr:cNvPr id="46" name="TextBox 45">
          <a:extLst>
            <a:ext uri="{FF2B5EF4-FFF2-40B4-BE49-F238E27FC236}">
              <a16:creationId xmlns:a16="http://schemas.microsoft.com/office/drawing/2014/main" id="{1B4BC6DE-83D0-BC49-413A-15B1DCB2227C}"/>
            </a:ext>
          </a:extLst>
        </xdr:cNvPr>
        <xdr:cNvSpPr txBox="1"/>
      </xdr:nvSpPr>
      <xdr:spPr>
        <a:xfrm>
          <a:off x="6924674" y="3386136"/>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Lato Black" panose="020F0502020204030203" pitchFamily="34" charset="0"/>
              <a:cs typeface="Segoe UI Semibold" panose="020B0702040204020203" pitchFamily="34" charset="0"/>
            </a:rPr>
            <a:t>ITEM</a:t>
          </a:r>
          <a:r>
            <a:rPr lang="en-IN" sz="1200" baseline="0">
              <a:latin typeface="Segoe UI Semibold" panose="020B0702040204020203" pitchFamily="34" charset="0"/>
              <a:ea typeface="Lato Black" panose="020F0502020204030203" pitchFamily="34" charset="0"/>
              <a:cs typeface="Segoe UI Semibold" panose="020B0702040204020203" pitchFamily="34" charset="0"/>
            </a:rPr>
            <a:t> TYPE</a:t>
          </a:r>
          <a:endParaRPr lang="en-IN" sz="12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10</xdr:col>
      <xdr:colOff>371474</xdr:colOff>
      <xdr:row>17</xdr:row>
      <xdr:rowOff>161925</xdr:rowOff>
    </xdr:from>
    <xdr:to>
      <xdr:col>14</xdr:col>
      <xdr:colOff>295275</xdr:colOff>
      <xdr:row>42</xdr:row>
      <xdr:rowOff>19050</xdr:rowOff>
    </xdr:to>
    <xdr:graphicFrame macro="">
      <xdr:nvGraphicFramePr>
        <xdr:cNvPr id="47" name="Chart 46">
          <a:extLst>
            <a:ext uri="{FF2B5EF4-FFF2-40B4-BE49-F238E27FC236}">
              <a16:creationId xmlns:a16="http://schemas.microsoft.com/office/drawing/2014/main" id="{EDED2134-6C86-42B2-9349-566C4ED72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638175</xdr:colOff>
      <xdr:row>12</xdr:row>
      <xdr:rowOff>190500</xdr:rowOff>
    </xdr:from>
    <xdr:to>
      <xdr:col>5</xdr:col>
      <xdr:colOff>466725</xdr:colOff>
      <xdr:row>19</xdr:row>
      <xdr:rowOff>116205</xdr:rowOff>
    </xdr:to>
    <mc:AlternateContent xmlns:mc="http://schemas.openxmlformats.org/markup-compatibility/2006" xmlns:a14="http://schemas.microsoft.com/office/drawing/2010/main">
      <mc:Choice Requires="a14">
        <xdr:graphicFrame macro="">
          <xdr:nvGraphicFramePr>
            <xdr:cNvPr id="48" name="Outlet Size 1">
              <a:extLst>
                <a:ext uri="{FF2B5EF4-FFF2-40B4-BE49-F238E27FC236}">
                  <a16:creationId xmlns:a16="http://schemas.microsoft.com/office/drawing/2014/main" id="{269BAEBD-596B-4A69-9201-4E49F51C9152}"/>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971675" y="2590800"/>
              <a:ext cx="1828800" cy="1325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152401</xdr:colOff>
      <xdr:row>4</xdr:row>
      <xdr:rowOff>9525</xdr:rowOff>
    </xdr:from>
    <xdr:to>
      <xdr:col>23</xdr:col>
      <xdr:colOff>628651</xdr:colOff>
      <xdr:row>42</xdr:row>
      <xdr:rowOff>28575</xdr:rowOff>
    </xdr:to>
    <xdr:sp macro="" textlink="">
      <xdr:nvSpPr>
        <xdr:cNvPr id="19" name="Rectangle: Rounded Corners 18">
          <a:extLst>
            <a:ext uri="{FF2B5EF4-FFF2-40B4-BE49-F238E27FC236}">
              <a16:creationId xmlns:a16="http://schemas.microsoft.com/office/drawing/2014/main" id="{26B93AA7-1A5C-40FF-B6C5-CA76D6EF3EF3}"/>
            </a:ext>
          </a:extLst>
        </xdr:cNvPr>
        <xdr:cNvSpPr/>
      </xdr:nvSpPr>
      <xdr:spPr>
        <a:xfrm>
          <a:off x="10153651" y="809625"/>
          <a:ext cx="5810250" cy="7620000"/>
        </a:xfrm>
        <a:prstGeom prst="roundRect">
          <a:avLst>
            <a:gd name="adj" fmla="val 3868"/>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152401</xdr:colOff>
      <xdr:row>4</xdr:row>
      <xdr:rowOff>9525</xdr:rowOff>
    </xdr:from>
    <xdr:to>
      <xdr:col>18</xdr:col>
      <xdr:colOff>257175</xdr:colOff>
      <xdr:row>6</xdr:row>
      <xdr:rowOff>47625</xdr:rowOff>
    </xdr:to>
    <xdr:sp macro="" textlink="'KPI &amp; Charts'!A9">
      <xdr:nvSpPr>
        <xdr:cNvPr id="21" name="TextBox 20">
          <a:extLst>
            <a:ext uri="{FF2B5EF4-FFF2-40B4-BE49-F238E27FC236}">
              <a16:creationId xmlns:a16="http://schemas.microsoft.com/office/drawing/2014/main" id="{A7C9B394-A3F0-4C04-BCEC-1B43F1C49F97}"/>
            </a:ext>
          </a:extLst>
        </xdr:cNvPr>
        <xdr:cNvSpPr txBox="1"/>
      </xdr:nvSpPr>
      <xdr:spPr>
        <a:xfrm>
          <a:off x="10153651" y="809625"/>
          <a:ext cx="2105024"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Lato Black" panose="020F0502020204030203" pitchFamily="34" charset="0"/>
              <a:cs typeface="Segoe UI Semibold" panose="020B0702040204020203" pitchFamily="34" charset="0"/>
            </a:rPr>
            <a:t>OUTLET</a:t>
          </a:r>
          <a:r>
            <a:rPr lang="en-IN" sz="1200" baseline="0">
              <a:latin typeface="Segoe UI Semibold" panose="020B0702040204020203" pitchFamily="34" charset="0"/>
              <a:ea typeface="Lato Black" panose="020F0502020204030203" pitchFamily="34" charset="0"/>
              <a:cs typeface="Segoe UI Semibold" panose="020B0702040204020203" pitchFamily="34" charset="0"/>
            </a:rPr>
            <a:t> ESTABLISHMENT</a:t>
          </a:r>
          <a:endParaRPr lang="en-IN" sz="12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15</xdr:col>
      <xdr:colOff>266700</xdr:colOff>
      <xdr:row>5</xdr:row>
      <xdr:rowOff>133349</xdr:rowOff>
    </xdr:from>
    <xdr:to>
      <xdr:col>23</xdr:col>
      <xdr:colOff>485775</xdr:colOff>
      <xdr:row>14</xdr:row>
      <xdr:rowOff>148049</xdr:rowOff>
    </xdr:to>
    <xdr:graphicFrame macro="">
      <xdr:nvGraphicFramePr>
        <xdr:cNvPr id="25" name="Chart 24">
          <a:extLst>
            <a:ext uri="{FF2B5EF4-FFF2-40B4-BE49-F238E27FC236}">
              <a16:creationId xmlns:a16="http://schemas.microsoft.com/office/drawing/2014/main" id="{DC194A23-10EB-4715-A205-47B523FE5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199464</xdr:colOff>
      <xdr:row>15</xdr:row>
      <xdr:rowOff>111649</xdr:rowOff>
    </xdr:from>
    <xdr:to>
      <xdr:col>23</xdr:col>
      <xdr:colOff>542925</xdr:colOff>
      <xdr:row>15</xdr:row>
      <xdr:rowOff>133912</xdr:rowOff>
    </xdr:to>
    <xdr:cxnSp macro="">
      <xdr:nvCxnSpPr>
        <xdr:cNvPr id="30" name="Straight Connector 29">
          <a:extLst>
            <a:ext uri="{FF2B5EF4-FFF2-40B4-BE49-F238E27FC236}">
              <a16:creationId xmlns:a16="http://schemas.microsoft.com/office/drawing/2014/main" id="{1DC3FC33-4449-5010-A3A2-321205BC3E24}"/>
            </a:ext>
          </a:extLst>
        </xdr:cNvPr>
        <xdr:cNvCxnSpPr/>
      </xdr:nvCxnSpPr>
      <xdr:spPr>
        <a:xfrm flipV="1">
          <a:off x="10200714" y="3112024"/>
          <a:ext cx="5677461" cy="22263"/>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114301</xdr:colOff>
      <xdr:row>15</xdr:row>
      <xdr:rowOff>161925</xdr:rowOff>
    </xdr:from>
    <xdr:to>
      <xdr:col>17</xdr:col>
      <xdr:colOff>57152</xdr:colOff>
      <xdr:row>18</xdr:row>
      <xdr:rowOff>0</xdr:rowOff>
    </xdr:to>
    <xdr:sp macro="" textlink="'KPI &amp; Charts'!A9">
      <xdr:nvSpPr>
        <xdr:cNvPr id="33" name="TextBox 32">
          <a:extLst>
            <a:ext uri="{FF2B5EF4-FFF2-40B4-BE49-F238E27FC236}">
              <a16:creationId xmlns:a16="http://schemas.microsoft.com/office/drawing/2014/main" id="{18ADED4F-E98D-476D-84EB-4D29DD3AF870}"/>
            </a:ext>
          </a:extLst>
        </xdr:cNvPr>
        <xdr:cNvSpPr txBox="1"/>
      </xdr:nvSpPr>
      <xdr:spPr>
        <a:xfrm>
          <a:off x="10115551" y="3162300"/>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Lato Black" panose="020F0502020204030203" pitchFamily="34" charset="0"/>
              <a:cs typeface="Segoe UI Semibold" panose="020B0702040204020203" pitchFamily="34" charset="0"/>
            </a:rPr>
            <a:t>OUTLET</a:t>
          </a:r>
          <a:r>
            <a:rPr lang="en-IN" sz="1200" baseline="0">
              <a:latin typeface="Segoe UI Semibold" panose="020B0702040204020203" pitchFamily="34" charset="0"/>
              <a:ea typeface="Lato Black" panose="020F0502020204030203" pitchFamily="34" charset="0"/>
              <a:cs typeface="Segoe UI Semibold" panose="020B0702040204020203" pitchFamily="34" charset="0"/>
            </a:rPr>
            <a:t> SIZE</a:t>
          </a:r>
          <a:endParaRPr lang="en-IN" sz="12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15</xdr:col>
      <xdr:colOff>190501</xdr:colOff>
      <xdr:row>17</xdr:row>
      <xdr:rowOff>142875</xdr:rowOff>
    </xdr:from>
    <xdr:to>
      <xdr:col>19</xdr:col>
      <xdr:colOff>277501</xdr:colOff>
      <xdr:row>28</xdr:row>
      <xdr:rowOff>192600</xdr:rowOff>
    </xdr:to>
    <xdr:graphicFrame macro="">
      <xdr:nvGraphicFramePr>
        <xdr:cNvPr id="34" name="Chart 33">
          <a:extLst>
            <a:ext uri="{FF2B5EF4-FFF2-40B4-BE49-F238E27FC236}">
              <a16:creationId xmlns:a16="http://schemas.microsoft.com/office/drawing/2014/main" id="{CE363AEB-466F-4BE6-A8DE-EBB4BA649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208989</xdr:colOff>
      <xdr:row>29</xdr:row>
      <xdr:rowOff>92599</xdr:rowOff>
    </xdr:from>
    <xdr:to>
      <xdr:col>23</xdr:col>
      <xdr:colOff>552450</xdr:colOff>
      <xdr:row>29</xdr:row>
      <xdr:rowOff>114862</xdr:rowOff>
    </xdr:to>
    <xdr:cxnSp macro="">
      <xdr:nvCxnSpPr>
        <xdr:cNvPr id="35" name="Straight Connector 34">
          <a:extLst>
            <a:ext uri="{FF2B5EF4-FFF2-40B4-BE49-F238E27FC236}">
              <a16:creationId xmlns:a16="http://schemas.microsoft.com/office/drawing/2014/main" id="{532DF9C4-5A8B-AA88-2FC6-223D805B56D3}"/>
            </a:ext>
          </a:extLst>
        </xdr:cNvPr>
        <xdr:cNvCxnSpPr/>
      </xdr:nvCxnSpPr>
      <xdr:spPr>
        <a:xfrm flipV="1">
          <a:off x="10210239" y="5893324"/>
          <a:ext cx="5677461" cy="22263"/>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385201</xdr:colOff>
      <xdr:row>15</xdr:row>
      <xdr:rowOff>195263</xdr:rowOff>
    </xdr:from>
    <xdr:to>
      <xdr:col>19</xdr:col>
      <xdr:colOff>395288</xdr:colOff>
      <xdr:row>28</xdr:row>
      <xdr:rowOff>167249</xdr:rowOff>
    </xdr:to>
    <xdr:cxnSp macro="">
      <xdr:nvCxnSpPr>
        <xdr:cNvPr id="36" name="Straight Connector 35">
          <a:extLst>
            <a:ext uri="{FF2B5EF4-FFF2-40B4-BE49-F238E27FC236}">
              <a16:creationId xmlns:a16="http://schemas.microsoft.com/office/drawing/2014/main" id="{62BEB5CB-9457-BAA2-3F11-170A1FD782EE}"/>
            </a:ext>
          </a:extLst>
        </xdr:cNvPr>
        <xdr:cNvCxnSpPr/>
      </xdr:nvCxnSpPr>
      <xdr:spPr>
        <a:xfrm rot="5400000" flipV="1">
          <a:off x="11772339" y="4476750"/>
          <a:ext cx="2572311" cy="10087"/>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447676</xdr:colOff>
      <xdr:row>18</xdr:row>
      <xdr:rowOff>9525</xdr:rowOff>
    </xdr:from>
    <xdr:to>
      <xdr:col>23</xdr:col>
      <xdr:colOff>561976</xdr:colOff>
      <xdr:row>29</xdr:row>
      <xdr:rowOff>57150</xdr:rowOff>
    </xdr:to>
    <mc:AlternateContent xmlns:mc="http://schemas.openxmlformats.org/markup-compatibility/2006">
      <mc:Choice xmlns:cx2="http://schemas.microsoft.com/office/drawing/2015/10/21/chartex" Requires="cx2">
        <xdr:graphicFrame macro="">
          <xdr:nvGraphicFramePr>
            <xdr:cNvPr id="38" name="Chart 37">
              <a:extLst>
                <a:ext uri="{FF2B5EF4-FFF2-40B4-BE49-F238E27FC236}">
                  <a16:creationId xmlns:a16="http://schemas.microsoft.com/office/drawing/2014/main" id="{94452BC5-7EB1-490F-98A2-3EC102AFBE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188316" y="3575685"/>
              <a:ext cx="2796540" cy="22269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390526</xdr:colOff>
      <xdr:row>15</xdr:row>
      <xdr:rowOff>161925</xdr:rowOff>
    </xdr:from>
    <xdr:to>
      <xdr:col>21</xdr:col>
      <xdr:colOff>590550</xdr:colOff>
      <xdr:row>18</xdr:row>
      <xdr:rowOff>0</xdr:rowOff>
    </xdr:to>
    <xdr:sp macro="" textlink="'KPI &amp; Charts'!A9">
      <xdr:nvSpPr>
        <xdr:cNvPr id="39" name="TextBox 38">
          <a:extLst>
            <a:ext uri="{FF2B5EF4-FFF2-40B4-BE49-F238E27FC236}">
              <a16:creationId xmlns:a16="http://schemas.microsoft.com/office/drawing/2014/main" id="{6348C421-2758-4B52-6AFC-C8D876BEBDB0}"/>
            </a:ext>
          </a:extLst>
        </xdr:cNvPr>
        <xdr:cNvSpPr txBox="1"/>
      </xdr:nvSpPr>
      <xdr:spPr>
        <a:xfrm>
          <a:off x="13058776" y="3162300"/>
          <a:ext cx="1533524"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Lato Black" panose="020F0502020204030203" pitchFamily="34" charset="0"/>
              <a:cs typeface="Segoe UI Semibold" panose="020B0702040204020203" pitchFamily="34" charset="0"/>
            </a:rPr>
            <a:t>OUTLET</a:t>
          </a:r>
          <a:r>
            <a:rPr lang="en-IN" sz="1200" baseline="0">
              <a:latin typeface="Segoe UI Semibold" panose="020B0702040204020203" pitchFamily="34" charset="0"/>
              <a:ea typeface="Lato Black" panose="020F0502020204030203" pitchFamily="34" charset="0"/>
              <a:cs typeface="Segoe UI Semibold" panose="020B0702040204020203" pitchFamily="34" charset="0"/>
            </a:rPr>
            <a:t> LOCATION</a:t>
          </a:r>
          <a:endParaRPr lang="en-IN" sz="12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15</xdr:col>
      <xdr:colOff>123825</xdr:colOff>
      <xdr:row>31</xdr:row>
      <xdr:rowOff>123826</xdr:rowOff>
    </xdr:from>
    <xdr:to>
      <xdr:col>18</xdr:col>
      <xdr:colOff>428625</xdr:colOff>
      <xdr:row>40</xdr:row>
      <xdr:rowOff>114300</xdr:rowOff>
    </xdr:to>
    <xdr:graphicFrame macro="">
      <xdr:nvGraphicFramePr>
        <xdr:cNvPr id="40" name="Chart 39">
          <a:extLst>
            <a:ext uri="{FF2B5EF4-FFF2-40B4-BE49-F238E27FC236}">
              <a16:creationId xmlns:a16="http://schemas.microsoft.com/office/drawing/2014/main" id="{89C18F0F-CA23-4DF5-BD9A-8ACD78AFC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133351</xdr:colOff>
      <xdr:row>29</xdr:row>
      <xdr:rowOff>161925</xdr:rowOff>
    </xdr:from>
    <xdr:to>
      <xdr:col>17</xdr:col>
      <xdr:colOff>76202</xdr:colOff>
      <xdr:row>32</xdr:row>
      <xdr:rowOff>0</xdr:rowOff>
    </xdr:to>
    <xdr:sp macro="" textlink="'KPI &amp; Charts'!A9">
      <xdr:nvSpPr>
        <xdr:cNvPr id="41" name="TextBox 40">
          <a:extLst>
            <a:ext uri="{FF2B5EF4-FFF2-40B4-BE49-F238E27FC236}">
              <a16:creationId xmlns:a16="http://schemas.microsoft.com/office/drawing/2014/main" id="{E8D5F331-4903-43F4-B54B-4BF141CAC8DC}"/>
            </a:ext>
          </a:extLst>
        </xdr:cNvPr>
        <xdr:cNvSpPr txBox="1"/>
      </xdr:nvSpPr>
      <xdr:spPr>
        <a:xfrm>
          <a:off x="10134601" y="5962650"/>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Lato Black" panose="020F0502020204030203" pitchFamily="34" charset="0"/>
              <a:cs typeface="Segoe UI Semibold" panose="020B0702040204020203" pitchFamily="34" charset="0"/>
            </a:rPr>
            <a:t>OUTLET</a:t>
          </a:r>
          <a:r>
            <a:rPr lang="en-IN" sz="1200" baseline="0">
              <a:latin typeface="Segoe UI Semibold" panose="020B0702040204020203" pitchFamily="34" charset="0"/>
              <a:ea typeface="Lato Black" panose="020F0502020204030203" pitchFamily="34" charset="0"/>
              <a:cs typeface="Segoe UI Semibold" panose="020B0702040204020203" pitchFamily="34" charset="0"/>
            </a:rPr>
            <a:t> TYPE</a:t>
          </a:r>
          <a:endParaRPr lang="en-IN" sz="12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18</xdr:col>
      <xdr:colOff>400051</xdr:colOff>
      <xdr:row>31</xdr:row>
      <xdr:rowOff>85725</xdr:rowOff>
    </xdr:from>
    <xdr:to>
      <xdr:col>21</xdr:col>
      <xdr:colOff>266700</xdr:colOff>
      <xdr:row>40</xdr:row>
      <xdr:rowOff>74700</xdr:rowOff>
    </xdr:to>
    <xdr:graphicFrame macro="">
      <xdr:nvGraphicFramePr>
        <xdr:cNvPr id="42" name="Chart 41">
          <a:extLst>
            <a:ext uri="{FF2B5EF4-FFF2-40B4-BE49-F238E27FC236}">
              <a16:creationId xmlns:a16="http://schemas.microsoft.com/office/drawing/2014/main" id="{5E710D3A-125E-4C85-B0F9-A00FD04CD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400051</xdr:colOff>
      <xdr:row>39</xdr:row>
      <xdr:rowOff>109537</xdr:rowOff>
    </xdr:from>
    <xdr:to>
      <xdr:col>18</xdr:col>
      <xdr:colOff>342902</xdr:colOff>
      <xdr:row>41</xdr:row>
      <xdr:rowOff>147637</xdr:rowOff>
    </xdr:to>
    <xdr:sp macro="" textlink="'KPI &amp; Charts'!A9">
      <xdr:nvSpPr>
        <xdr:cNvPr id="43" name="TextBox 42">
          <a:extLst>
            <a:ext uri="{FF2B5EF4-FFF2-40B4-BE49-F238E27FC236}">
              <a16:creationId xmlns:a16="http://schemas.microsoft.com/office/drawing/2014/main" id="{2472A5C7-079F-4D59-854B-48310F266728}"/>
            </a:ext>
          </a:extLst>
        </xdr:cNvPr>
        <xdr:cNvSpPr txBox="1"/>
      </xdr:nvSpPr>
      <xdr:spPr>
        <a:xfrm>
          <a:off x="11068051" y="7910512"/>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5">
                  <a:lumMod val="75000"/>
                </a:schemeClr>
              </a:solidFill>
              <a:latin typeface="Segoe UI Semibold" panose="020B0702040204020203" pitchFamily="34" charset="0"/>
              <a:ea typeface="Lato Black" panose="020F0502020204030203" pitchFamily="34" charset="0"/>
              <a:cs typeface="Segoe UI Semibold" panose="020B0702040204020203" pitchFamily="34" charset="0"/>
            </a:rPr>
            <a:t>Total</a:t>
          </a:r>
          <a:r>
            <a:rPr lang="en-IN" sz="1200" baseline="0">
              <a:solidFill>
                <a:schemeClr val="accent5">
                  <a:lumMod val="75000"/>
                </a:schemeClr>
              </a:solidFill>
              <a:latin typeface="Segoe UI Semibold" panose="020B0702040204020203" pitchFamily="34" charset="0"/>
              <a:ea typeface="Lato Black" panose="020F0502020204030203" pitchFamily="34" charset="0"/>
              <a:cs typeface="Segoe UI Semibold" panose="020B0702040204020203" pitchFamily="34" charset="0"/>
            </a:rPr>
            <a:t> sales</a:t>
          </a:r>
          <a:endParaRPr lang="en-IN" sz="1200">
            <a:solidFill>
              <a:schemeClr val="accent5">
                <a:lumMod val="75000"/>
              </a:schemeClr>
            </a:solidFill>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18</xdr:col>
      <xdr:colOff>628651</xdr:colOff>
      <xdr:row>39</xdr:row>
      <xdr:rowOff>109537</xdr:rowOff>
    </xdr:from>
    <xdr:to>
      <xdr:col>20</xdr:col>
      <xdr:colOff>571502</xdr:colOff>
      <xdr:row>41</xdr:row>
      <xdr:rowOff>147637</xdr:rowOff>
    </xdr:to>
    <xdr:sp macro="" textlink="'KPI &amp; Charts'!A9">
      <xdr:nvSpPr>
        <xdr:cNvPr id="49" name="TextBox 48">
          <a:extLst>
            <a:ext uri="{FF2B5EF4-FFF2-40B4-BE49-F238E27FC236}">
              <a16:creationId xmlns:a16="http://schemas.microsoft.com/office/drawing/2014/main" id="{244A403F-1487-F306-B849-730137FE0462}"/>
            </a:ext>
          </a:extLst>
        </xdr:cNvPr>
        <xdr:cNvSpPr txBox="1"/>
      </xdr:nvSpPr>
      <xdr:spPr>
        <a:xfrm>
          <a:off x="12630151" y="7910512"/>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5">
                  <a:lumMod val="75000"/>
                </a:schemeClr>
              </a:solidFill>
              <a:latin typeface="Segoe UI Semibold" panose="020B0702040204020203" pitchFamily="34" charset="0"/>
              <a:ea typeface="Lato Black" panose="020F0502020204030203" pitchFamily="34" charset="0"/>
              <a:cs typeface="Segoe UI Semibold" panose="020B0702040204020203" pitchFamily="34" charset="0"/>
            </a:rPr>
            <a:t>Avg</a:t>
          </a:r>
          <a:r>
            <a:rPr lang="en-IN" sz="1200" baseline="0">
              <a:solidFill>
                <a:schemeClr val="accent5">
                  <a:lumMod val="75000"/>
                </a:schemeClr>
              </a:solidFill>
              <a:latin typeface="Segoe UI Semibold" panose="020B0702040204020203" pitchFamily="34" charset="0"/>
              <a:ea typeface="Lato Black" panose="020F0502020204030203" pitchFamily="34" charset="0"/>
              <a:cs typeface="Segoe UI Semibold" panose="020B0702040204020203" pitchFamily="34" charset="0"/>
            </a:rPr>
            <a:t> sales</a:t>
          </a:r>
          <a:endParaRPr lang="en-IN" sz="1200">
            <a:solidFill>
              <a:schemeClr val="accent5">
                <a:lumMod val="75000"/>
              </a:schemeClr>
            </a:solidFill>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21</xdr:col>
      <xdr:colOff>504826</xdr:colOff>
      <xdr:row>39</xdr:row>
      <xdr:rowOff>109537</xdr:rowOff>
    </xdr:from>
    <xdr:to>
      <xdr:col>23</xdr:col>
      <xdr:colOff>447677</xdr:colOff>
      <xdr:row>41</xdr:row>
      <xdr:rowOff>147637</xdr:rowOff>
    </xdr:to>
    <xdr:sp macro="" textlink="'KPI &amp; Charts'!A9">
      <xdr:nvSpPr>
        <xdr:cNvPr id="50" name="TextBox 49">
          <a:extLst>
            <a:ext uri="{FF2B5EF4-FFF2-40B4-BE49-F238E27FC236}">
              <a16:creationId xmlns:a16="http://schemas.microsoft.com/office/drawing/2014/main" id="{B3C85DC7-E633-8541-44B4-D24B74570957}"/>
            </a:ext>
          </a:extLst>
        </xdr:cNvPr>
        <xdr:cNvSpPr txBox="1"/>
      </xdr:nvSpPr>
      <xdr:spPr>
        <a:xfrm>
          <a:off x="14506576" y="7910512"/>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5">
                  <a:lumMod val="75000"/>
                </a:schemeClr>
              </a:solidFill>
              <a:latin typeface="Segoe UI Semibold" panose="020B0702040204020203" pitchFamily="34" charset="0"/>
              <a:ea typeface="Lato Black" panose="020F0502020204030203" pitchFamily="34" charset="0"/>
              <a:cs typeface="Segoe UI Semibold" panose="020B0702040204020203" pitchFamily="34" charset="0"/>
            </a:rPr>
            <a:t>No</a:t>
          </a:r>
          <a:r>
            <a:rPr lang="en-IN" sz="1200" baseline="0">
              <a:solidFill>
                <a:schemeClr val="accent5">
                  <a:lumMod val="75000"/>
                </a:schemeClr>
              </a:solidFill>
              <a:latin typeface="Segoe UI Semibold" panose="020B0702040204020203" pitchFamily="34" charset="0"/>
              <a:ea typeface="Lato Black" panose="020F0502020204030203" pitchFamily="34" charset="0"/>
              <a:cs typeface="Segoe UI Semibold" panose="020B0702040204020203" pitchFamily="34" charset="0"/>
            </a:rPr>
            <a:t> of items</a:t>
          </a:r>
          <a:endParaRPr lang="en-IN" sz="1200">
            <a:solidFill>
              <a:schemeClr val="accent5">
                <a:lumMod val="75000"/>
              </a:schemeClr>
            </a:solidFill>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21</xdr:col>
      <xdr:colOff>285751</xdr:colOff>
      <xdr:row>31</xdr:row>
      <xdr:rowOff>123825</xdr:rowOff>
    </xdr:from>
    <xdr:to>
      <xdr:col>23</xdr:col>
      <xdr:colOff>581025</xdr:colOff>
      <xdr:row>40</xdr:row>
      <xdr:rowOff>48000</xdr:rowOff>
    </xdr:to>
    <xdr:graphicFrame macro="">
      <xdr:nvGraphicFramePr>
        <xdr:cNvPr id="51" name="Chart 50">
          <a:extLst>
            <a:ext uri="{FF2B5EF4-FFF2-40B4-BE49-F238E27FC236}">
              <a16:creationId xmlns:a16="http://schemas.microsoft.com/office/drawing/2014/main" id="{1D46406B-9BBD-4909-9952-8E88AE400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3</xdr:col>
      <xdr:colOff>104776</xdr:colOff>
      <xdr:row>9</xdr:row>
      <xdr:rowOff>142876</xdr:rowOff>
    </xdr:from>
    <xdr:to>
      <xdr:col>3</xdr:col>
      <xdr:colOff>493576</xdr:colOff>
      <xdr:row>11</xdr:row>
      <xdr:rowOff>131626</xdr:rowOff>
    </xdr:to>
    <xdr:pic>
      <xdr:nvPicPr>
        <xdr:cNvPr id="53" name="Picture 52">
          <a:extLst>
            <a:ext uri="{FF2B5EF4-FFF2-40B4-BE49-F238E27FC236}">
              <a16:creationId xmlns:a16="http://schemas.microsoft.com/office/drawing/2014/main" id="{53E4A45C-26A7-C1D4-BDBB-64B9FF1322B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105026" y="1943101"/>
          <a:ext cx="388800" cy="388800"/>
        </a:xfrm>
        <a:prstGeom prst="rect">
          <a:avLst/>
        </a:prstGeom>
      </xdr:spPr>
    </xdr:pic>
    <xdr:clientData/>
  </xdr:twoCellAnchor>
  <xdr:twoCellAnchor>
    <xdr:from>
      <xdr:col>3</xdr:col>
      <xdr:colOff>471487</xdr:colOff>
      <xdr:row>9</xdr:row>
      <xdr:rowOff>90486</xdr:rowOff>
    </xdr:from>
    <xdr:to>
      <xdr:col>5</xdr:col>
      <xdr:colOff>414338</xdr:colOff>
      <xdr:row>11</xdr:row>
      <xdr:rowOff>128586</xdr:rowOff>
    </xdr:to>
    <xdr:sp macro="" textlink="'KPI &amp; Charts'!A9">
      <xdr:nvSpPr>
        <xdr:cNvPr id="54" name="TextBox 53">
          <a:extLst>
            <a:ext uri="{FF2B5EF4-FFF2-40B4-BE49-F238E27FC236}">
              <a16:creationId xmlns:a16="http://schemas.microsoft.com/office/drawing/2014/main" id="{331F0746-C20E-1A10-30E5-129C21092E67}"/>
            </a:ext>
          </a:extLst>
        </xdr:cNvPr>
        <xdr:cNvSpPr txBox="1"/>
      </xdr:nvSpPr>
      <xdr:spPr>
        <a:xfrm>
          <a:off x="2471737" y="1890711"/>
          <a:ext cx="127635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75000"/>
                </a:schemeClr>
              </a:solidFill>
              <a:latin typeface="Aptos Display" panose="020B0004020202020204" pitchFamily="34" charset="0"/>
              <a:ea typeface="Lato Black" panose="020F0502020204030203" pitchFamily="34" charset="0"/>
              <a:cs typeface="Segoe UI Semibold" panose="020B0702040204020203" pitchFamily="34" charset="0"/>
            </a:rPr>
            <a:t>FILTER</a:t>
          </a:r>
          <a:r>
            <a:rPr lang="en-IN" sz="1400" b="1" baseline="0">
              <a:solidFill>
                <a:schemeClr val="accent6">
                  <a:lumMod val="75000"/>
                </a:schemeClr>
              </a:solidFill>
              <a:latin typeface="Aptos Display" panose="020B0004020202020204" pitchFamily="34" charset="0"/>
              <a:ea typeface="Lato Black" panose="020F0502020204030203" pitchFamily="34" charset="0"/>
              <a:cs typeface="Segoe UI Semibold" panose="020B0702040204020203" pitchFamily="34" charset="0"/>
            </a:rPr>
            <a:t> PANEL</a:t>
          </a:r>
          <a:endParaRPr lang="en-IN" sz="1400" b="1">
            <a:solidFill>
              <a:schemeClr val="accent6">
                <a:lumMod val="75000"/>
              </a:schemeClr>
            </a:solidFill>
            <a:latin typeface="Aptos Display" panose="020B0004020202020204" pitchFamily="34" charset="0"/>
            <a:ea typeface="Lato Black" panose="020F0502020204030203" pitchFamily="34" charset="0"/>
            <a:cs typeface="Segoe UI Semibold" panose="020B0702040204020203" pitchFamily="34" charset="0"/>
          </a:endParaRPr>
        </a:p>
      </xdr:txBody>
    </xdr:sp>
    <xdr:clientData/>
  </xdr:twoCellAnchor>
  <xdr:twoCellAnchor editAs="oneCell">
    <xdr:from>
      <xdr:col>2</xdr:col>
      <xdr:colOff>647212</xdr:colOff>
      <xdr:row>20</xdr:row>
      <xdr:rowOff>123824</xdr:rowOff>
    </xdr:from>
    <xdr:to>
      <xdr:col>5</xdr:col>
      <xdr:colOff>475762</xdr:colOff>
      <xdr:row>26</xdr:row>
      <xdr:rowOff>158114</xdr:rowOff>
    </xdr:to>
    <mc:AlternateContent xmlns:mc="http://schemas.openxmlformats.org/markup-compatibility/2006" xmlns:a14="http://schemas.microsoft.com/office/drawing/2010/main">
      <mc:Choice Requires="a14">
        <xdr:graphicFrame macro="">
          <xdr:nvGraphicFramePr>
            <xdr:cNvPr id="23" name="Outlet Location ">
              <a:extLst>
                <a:ext uri="{FF2B5EF4-FFF2-40B4-BE49-F238E27FC236}">
                  <a16:creationId xmlns:a16="http://schemas.microsoft.com/office/drawing/2014/main" id="{04859712-1EB9-4DB8-9465-D67DB2243549}"/>
                </a:ext>
              </a:extLst>
            </xdr:cNvPr>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mlns="">
        <xdr:sp macro="" textlink="">
          <xdr:nvSpPr>
            <xdr:cNvPr id="0" name=""/>
            <xdr:cNvSpPr>
              <a:spLocks noTextEdit="1"/>
            </xdr:cNvSpPr>
          </xdr:nvSpPr>
          <xdr:spPr>
            <a:xfrm>
              <a:off x="1980712" y="4124324"/>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647212</xdr:colOff>
      <xdr:row>27</xdr:row>
      <xdr:rowOff>104774</xdr:rowOff>
    </xdr:from>
    <xdr:to>
      <xdr:col>5</xdr:col>
      <xdr:colOff>475762</xdr:colOff>
      <xdr:row>37</xdr:row>
      <xdr:rowOff>47625</xdr:rowOff>
    </xdr:to>
    <mc:AlternateContent xmlns:mc="http://schemas.openxmlformats.org/markup-compatibility/2006" xmlns:a14="http://schemas.microsoft.com/office/drawing/2010/main">
      <mc:Choice Requires="a14">
        <xdr:graphicFrame macro="">
          <xdr:nvGraphicFramePr>
            <xdr:cNvPr id="32" name="Item Type 1">
              <a:extLst>
                <a:ext uri="{FF2B5EF4-FFF2-40B4-BE49-F238E27FC236}">
                  <a16:creationId xmlns:a16="http://schemas.microsoft.com/office/drawing/2014/main" id="{925364B9-BD38-48EF-A931-61AF3CB3F779}"/>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980712" y="5505449"/>
              <a:ext cx="1828800" cy="1943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390525</xdr:colOff>
      <xdr:row>37</xdr:row>
      <xdr:rowOff>190500</xdr:rowOff>
    </xdr:from>
    <xdr:to>
      <xdr:col>5</xdr:col>
      <xdr:colOff>112575</xdr:colOff>
      <xdr:row>39</xdr:row>
      <xdr:rowOff>179250</xdr:rowOff>
    </xdr:to>
    <xdr:pic>
      <xdr:nvPicPr>
        <xdr:cNvPr id="55" name="Picture 54">
          <a:hlinkClick xmlns:r="http://schemas.openxmlformats.org/officeDocument/2006/relationships" r:id="rId15"/>
          <a:extLst>
            <a:ext uri="{FF2B5EF4-FFF2-40B4-BE49-F238E27FC236}">
              <a16:creationId xmlns:a16="http://schemas.microsoft.com/office/drawing/2014/main" id="{C105CD31-95EE-9BB2-DA99-1EBCF4834D8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057525" y="7591425"/>
          <a:ext cx="388800" cy="388800"/>
        </a:xfrm>
        <a:prstGeom prst="rect">
          <a:avLst/>
        </a:prstGeom>
      </xdr:spPr>
    </xdr:pic>
    <xdr:clientData/>
  </xdr:twoCellAnchor>
  <xdr:twoCellAnchor editAs="oneCell">
    <xdr:from>
      <xdr:col>3</xdr:col>
      <xdr:colOff>142875</xdr:colOff>
      <xdr:row>37</xdr:row>
      <xdr:rowOff>180975</xdr:rowOff>
    </xdr:from>
    <xdr:to>
      <xdr:col>3</xdr:col>
      <xdr:colOff>531675</xdr:colOff>
      <xdr:row>39</xdr:row>
      <xdr:rowOff>169725</xdr:rowOff>
    </xdr:to>
    <xdr:pic>
      <xdr:nvPicPr>
        <xdr:cNvPr id="57" name="Picture 56">
          <a:hlinkClick xmlns:r="http://schemas.openxmlformats.org/officeDocument/2006/relationships" r:id="rId17"/>
          <a:extLst>
            <a:ext uri="{FF2B5EF4-FFF2-40B4-BE49-F238E27FC236}">
              <a16:creationId xmlns:a16="http://schemas.microsoft.com/office/drawing/2014/main" id="{5522EF01-469F-A270-A401-E700BEC0544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143125" y="7581900"/>
          <a:ext cx="388800" cy="3888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ut maradur" refreshedDate="45710.943725578705" createdVersion="8" refreshedVersion="8" minRefreshableVersion="3" recordCount="8523" xr:uid="{5D4D849D-9044-4183-B5C0-C96E3FF861FA}">
  <cacheSource type="worksheet">
    <worksheetSource name="Table1"/>
  </cacheSource>
  <cacheFields count="13">
    <cacheField name="Item Fat Content" numFmtId="0">
      <sharedItems count="3">
        <s v="Regular"/>
        <s v="Low Fat"/>
        <s v="reg" u="1"/>
      </sharedItems>
    </cacheField>
    <cacheField name="Sr.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011740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8B9F2-E169-49C2-8F4C-0D4A899457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umber of items" fld="1" subtotal="count" baseField="0" baseItem="2"/>
    <dataField name="Average of Rating" fld="12" subtotal="average" baseField="0" baseItem="3"/>
  </dataFields>
  <formats count="6">
    <format dxfId="5">
      <pivotArea type="all" dataOnly="0" outline="0" fieldPosition="0"/>
    </format>
    <format dxfId="4">
      <pivotArea outline="0" collapsedLevelsAreSubtotals="1" fieldPosition="0"/>
    </format>
    <format dxfId="3">
      <pivotArea dataOnly="0" labelOnly="1" outline="0" fieldPosition="0">
        <references count="1">
          <reference field="4294967294" count="4">
            <x v="0"/>
            <x v="1"/>
            <x v="2"/>
            <x v="3"/>
          </reference>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866401-A5B5-42CA-9ABA-7B3C322D70E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3:B49" firstHeaderRow="1" firstDataRow="1" firstDataCol="1"/>
  <pivotFields count="13">
    <pivotField showAll="0">
      <items count="4">
        <item m="1" x="2"/>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6">
    <format dxfId="117">
      <pivotArea type="all" dataOnly="0" outline="0" fieldPosition="0"/>
    </format>
    <format dxfId="116">
      <pivotArea outline="0" collapsedLevelsAreSubtotals="1" fieldPosition="0"/>
    </format>
    <format dxfId="115">
      <pivotArea dataOnly="0" labelOnly="1" grandRow="1" outline="0" fieldPosition="0"/>
    </format>
    <format dxfId="114">
      <pivotArea dataOnly="0" labelOnly="1" outline="0" axis="axisValues" fieldPosition="0"/>
    </format>
    <format dxfId="113">
      <pivotArea outline="0" collapsedLevelsAreSubtotals="1" fieldPosition="0"/>
    </format>
    <format dxfId="112">
      <pivotArea type="all" dataOnly="0" outline="0" fieldPosition="0"/>
    </format>
    <format dxfId="111">
      <pivotArea outline="0" collapsedLevelsAreSubtotals="1" fieldPosition="0"/>
    </format>
    <format dxfId="110">
      <pivotArea type="origin" dataOnly="0" labelOnly="1" outline="0" fieldPosition="0"/>
    </format>
    <format dxfId="109">
      <pivotArea field="0" type="button" dataOnly="0" labelOnly="1" outline="0"/>
    </format>
    <format dxfId="108">
      <pivotArea type="topRight" dataOnly="0" labelOnly="1" outline="0" fieldPosition="0"/>
    </format>
    <format dxfId="107">
      <pivotArea field="6" type="button" dataOnly="0" labelOnly="1" outline="0"/>
    </format>
    <format dxfId="106">
      <pivotArea type="all" dataOnly="0" outline="0" fieldPosition="0"/>
    </format>
    <format dxfId="105">
      <pivotArea outline="0" collapsedLevelsAreSubtotals="1" fieldPosition="0"/>
    </format>
    <format dxfId="104">
      <pivotArea field="3" type="button" dataOnly="0" labelOnly="1" outline="0" axis="axisRow" fieldPosition="0"/>
    </format>
    <format dxfId="103">
      <pivotArea dataOnly="0" labelOnly="1" fieldPosition="0">
        <references count="1">
          <reference field="3" count="0"/>
        </references>
      </pivotArea>
    </format>
    <format dxfId="102">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07AA38-4614-42F5-91C6-60F80B58914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110:B114" firstHeaderRow="1" firstDataRow="1" firstDataCol="1"/>
  <pivotFields count="13">
    <pivotField showAll="0">
      <items count="4">
        <item m="1" x="2"/>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No." fld="1" subtotal="count" baseField="0" baseItem="0" numFmtId="1"/>
  </dataFields>
  <formats count="14">
    <format dxfId="19">
      <pivotArea type="all" dataOnly="0" outline="0" fieldPosition="0"/>
    </format>
    <format dxfId="18">
      <pivotArea outline="0" collapsedLevelsAreSubtotals="1" fieldPosition="0"/>
    </format>
    <format dxfId="17">
      <pivotArea dataOnly="0" labelOnly="1" grandRow="1" outline="0" fieldPosition="0"/>
    </format>
    <format dxfId="16">
      <pivotArea outline="0" collapsedLevelsAreSubtotals="1" fieldPosition="0"/>
    </format>
    <format dxfId="15">
      <pivotArea type="all" dataOnly="0" outline="0" fieldPosition="0"/>
    </format>
    <format dxfId="14">
      <pivotArea outline="0" collapsedLevelsAreSubtotals="1" fieldPosition="0"/>
    </format>
    <format dxfId="13">
      <pivotArea field="6" type="button" dataOnly="0" labelOnly="1" outline="0"/>
    </format>
    <format dxfId="12">
      <pivotArea dataOnly="0" labelOnly="1" outline="0" axis="axisValues" fieldPosition="0"/>
    </format>
    <format dxfId="11">
      <pivotArea outline="0" collapsedLevelsAreSubtotals="1" fieldPosition="0"/>
    </format>
    <format dxfId="10">
      <pivotArea type="all" dataOnly="0" outline="0" fieldPosition="0"/>
    </format>
    <format dxfId="9">
      <pivotArea outline="0" collapsedLevelsAreSubtotals="1" fieldPosition="0"/>
    </format>
    <format dxfId="8">
      <pivotArea field="8" type="button" dataOnly="0" labelOnly="1" outline="0" axis="axisRow" fieldPosition="0"/>
    </format>
    <format dxfId="7">
      <pivotArea dataOnly="0" labelOnly="1" fieldPosition="0">
        <references count="1">
          <reference field="8" count="0"/>
        </references>
      </pivotArea>
    </format>
    <format dxfId="6">
      <pivotArea dataOnly="0" labelOnly="1" outline="0" axis="axisValues" fieldPosition="0"/>
    </format>
  </formats>
  <chartFormats count="2">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D8967C-3076-4BE8-9E08-30022ADCF230}"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103:B107" firstHeaderRow="1" firstDataRow="1" firstDataCol="1"/>
  <pivotFields count="13">
    <pivotField showAll="0">
      <items count="4">
        <item m="1" x="2"/>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4"/>
  </dataFields>
  <formats count="14">
    <format dxfId="33">
      <pivotArea type="all" dataOnly="0" outline="0" fieldPosition="0"/>
    </format>
    <format dxfId="32">
      <pivotArea outline="0" collapsedLevelsAreSubtotals="1" fieldPosition="0"/>
    </format>
    <format dxfId="31">
      <pivotArea dataOnly="0" labelOnly="1" grandRow="1" outline="0" fieldPosition="0"/>
    </format>
    <format dxfId="30">
      <pivotArea outline="0" collapsedLevelsAreSubtotals="1" fieldPosition="0"/>
    </format>
    <format dxfId="29">
      <pivotArea type="all" dataOnly="0" outline="0" fieldPosition="0"/>
    </format>
    <format dxfId="28">
      <pivotArea outline="0" collapsedLevelsAreSubtotals="1" fieldPosition="0"/>
    </format>
    <format dxfId="27">
      <pivotArea field="6" type="button" dataOnly="0" labelOnly="1" outline="0"/>
    </format>
    <format dxfId="26">
      <pivotArea dataOnly="0" labelOnly="1" outline="0" axis="axisValues" fieldPosition="0"/>
    </format>
    <format dxfId="25">
      <pivotArea outline="0" collapsedLevelsAreSubtotals="1" fieldPosition="0"/>
    </format>
    <format dxfId="24">
      <pivotArea type="all" dataOnly="0" outline="0" fieldPosition="0"/>
    </format>
    <format dxfId="23">
      <pivotArea outline="0" collapsedLevelsAreSubtotals="1" fieldPosition="0"/>
    </format>
    <format dxfId="22">
      <pivotArea field="8" type="button" dataOnly="0" labelOnly="1" outline="0" axis="axisRow" fieldPosition="0"/>
    </format>
    <format dxfId="21">
      <pivotArea dataOnly="0" labelOnly="1" fieldPosition="0">
        <references count="1">
          <reference field="8" count="0"/>
        </references>
      </pivotArea>
    </format>
    <format dxfId="2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78F030-1851-47CF-9F23-77A246D04C5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78:B81" firstHeaderRow="1" firstDataRow="1" firstDataCol="1"/>
  <pivotFields count="13">
    <pivotField showAll="0">
      <items count="4">
        <item m="1" x="2"/>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9">
    <format dxfId="42">
      <pivotArea type="all" dataOnly="0" outline="0" fieldPosition="0"/>
    </format>
    <format dxfId="41">
      <pivotArea outline="0" collapsedLevelsAreSubtotals="1" fieldPosition="0"/>
    </format>
    <format dxfId="40">
      <pivotArea dataOnly="0" labelOnly="1" grandRow="1" outline="0" fieldPosition="0"/>
    </format>
    <format dxfId="39">
      <pivotArea outline="0" collapsedLevelsAreSubtotals="1" fieldPosition="0"/>
    </format>
    <format dxfId="38">
      <pivotArea type="all" dataOnly="0" outline="0" fieldPosition="0"/>
    </format>
    <format dxfId="37">
      <pivotArea outline="0" collapsedLevelsAreSubtotals="1" fieldPosition="0"/>
    </format>
    <format dxfId="36">
      <pivotArea field="6" type="button" dataOnly="0" labelOnly="1" outline="0" axis="axisRow" fieldPosition="0"/>
    </format>
    <format dxfId="35">
      <pivotArea dataOnly="0" labelOnly="1" fieldPosition="0">
        <references count="1">
          <reference field="6" count="0"/>
        </references>
      </pivotArea>
    </format>
    <format dxfId="34">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5319E5-BB4F-440C-A308-9E346B5786C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4:C28" firstHeaderRow="1" firstDataRow="2" firstDataCol="1"/>
  <pivotFields count="13">
    <pivotField axis="axisCol" showAll="0">
      <items count="4">
        <item m="1" x="2"/>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v="1"/>
    </i>
    <i>
      <x v="2"/>
    </i>
  </colItems>
  <dataFields count="1">
    <dataField name="Sum of Sales" fld="11" baseField="0" baseItem="0" numFmtId="167"/>
  </dataFields>
  <formats count="13">
    <format dxfId="55">
      <pivotArea type="all" dataOnly="0" outline="0" fieldPosition="0"/>
    </format>
    <format dxfId="54">
      <pivotArea outline="0" collapsedLevelsAreSubtotals="1" fieldPosition="0"/>
    </format>
    <format dxfId="53">
      <pivotArea dataOnly="0" labelOnly="1" grandRow="1" outline="0" fieldPosition="0"/>
    </format>
    <format dxfId="52">
      <pivotArea dataOnly="0" labelOnly="1" outline="0" axis="axisValues" fieldPosition="0"/>
    </format>
    <format dxfId="51">
      <pivotArea outline="0" collapsedLevelsAreSubtotals="1" fieldPosition="0"/>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0" type="button" dataOnly="0" labelOnly="1" outline="0" axis="axisCol" fieldPosition="0"/>
    </format>
    <format dxfId="46">
      <pivotArea type="topRight" dataOnly="0" labelOnly="1" outline="0" fieldPosition="0"/>
    </format>
    <format dxfId="45">
      <pivotArea field="6" type="button" dataOnly="0" labelOnly="1" outline="0" axis="axisRow" fieldPosition="0"/>
    </format>
    <format dxfId="44">
      <pivotArea dataOnly="0" labelOnly="1" fieldPosition="0">
        <references count="1">
          <reference field="6" count="0"/>
        </references>
      </pivotArea>
    </format>
    <format dxfId="43">
      <pivotArea dataOnly="0" labelOnly="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0" count="1" selected="0">
            <x v="2"/>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2">
          <reference field="4294967294" count="1" selected="0">
            <x v="0"/>
          </reference>
          <reference field="0" count="1" selected="0">
            <x v="1"/>
          </reference>
        </references>
      </pivotArea>
    </chartFormat>
    <chartFormat chart="7" format="5"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14B112-0221-4A9B-8498-CB92C42BF6F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53:B62" firstHeaderRow="1" firstDataRow="1" firstDataCol="1"/>
  <pivotFields count="13">
    <pivotField showAll="0">
      <items count="4">
        <item m="1" x="2"/>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6">
    <format dxfId="71">
      <pivotArea type="all" dataOnly="0" outline="0" fieldPosition="0"/>
    </format>
    <format dxfId="70">
      <pivotArea outline="0" collapsedLevelsAreSubtotals="1" fieldPosition="0"/>
    </format>
    <format dxfId="69">
      <pivotArea dataOnly="0" labelOnly="1" grandRow="1" outline="0" fieldPosition="0"/>
    </format>
    <format dxfId="68">
      <pivotArea dataOnly="0" labelOnly="1" outline="0" axis="axisValues" fieldPosition="0"/>
    </format>
    <format dxfId="67">
      <pivotArea outline="0" collapsedLevelsAreSubtotals="1" fieldPosition="0"/>
    </format>
    <format dxfId="66">
      <pivotArea type="all" dataOnly="0" outline="0" fieldPosition="0"/>
    </format>
    <format dxfId="65">
      <pivotArea outline="0" collapsedLevelsAreSubtotals="1" fieldPosition="0"/>
    </format>
    <format dxfId="64">
      <pivotArea type="origin" dataOnly="0" labelOnly="1" outline="0" fieldPosition="0"/>
    </format>
    <format dxfId="63">
      <pivotArea field="0" type="button" dataOnly="0" labelOnly="1" outline="0"/>
    </format>
    <format dxfId="62">
      <pivotArea type="topRight" dataOnly="0" labelOnly="1" outline="0" fieldPosition="0"/>
    </format>
    <format dxfId="61">
      <pivotArea field="6" type="button" dataOnly="0" labelOnly="1" outline="0"/>
    </format>
    <format dxfId="60">
      <pivotArea type="all" dataOnly="0" outline="0" fieldPosition="0"/>
    </format>
    <format dxfId="59">
      <pivotArea outline="0" collapsedLevelsAreSubtotals="1" fieldPosition="0"/>
    </format>
    <format dxfId="58">
      <pivotArea field="4" type="button" dataOnly="0" labelOnly="1" outline="0" axis="axisRow" fieldPosition="0"/>
    </format>
    <format dxfId="57">
      <pivotArea dataOnly="0" labelOnly="1" fieldPosition="0">
        <references count="1">
          <reference field="4" count="0"/>
        </references>
      </pivotArea>
    </format>
    <format dxfId="56">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4" count="1" selected="0">
            <x v="0"/>
          </reference>
        </references>
      </pivotArea>
    </chartFormat>
    <chartFormat chart="16" format="4">
      <pivotArea type="data" outline="0" fieldPosition="0">
        <references count="2">
          <reference field="4294967294" count="1" selected="0">
            <x v="0"/>
          </reference>
          <reference field="4" count="1" selected="0">
            <x v="1"/>
          </reference>
        </references>
      </pivotArea>
    </chartFormat>
    <chartFormat chart="16" format="5">
      <pivotArea type="data" outline="0" fieldPosition="0">
        <references count="2">
          <reference field="4294967294" count="1" selected="0">
            <x v="0"/>
          </reference>
          <reference field="4" count="1" selected="0">
            <x v="2"/>
          </reference>
        </references>
      </pivotArea>
    </chartFormat>
    <chartFormat chart="16" format="6">
      <pivotArea type="data" outline="0" fieldPosition="0">
        <references count="2">
          <reference field="4294967294" count="1" selected="0">
            <x v="0"/>
          </reference>
          <reference field="4" count="1" selected="0">
            <x v="3"/>
          </reference>
        </references>
      </pivotArea>
    </chartFormat>
    <chartFormat chart="16" format="7">
      <pivotArea type="data" outline="0" fieldPosition="0">
        <references count="2">
          <reference field="4294967294" count="1" selected="0">
            <x v="0"/>
          </reference>
          <reference field="4" count="1" selected="0">
            <x v="4"/>
          </reference>
        </references>
      </pivotArea>
    </chartFormat>
    <chartFormat chart="16" format="8">
      <pivotArea type="data" outline="0" fieldPosition="0">
        <references count="2">
          <reference field="4294967294" count="1" selected="0">
            <x v="0"/>
          </reference>
          <reference field="4" count="1" selected="0">
            <x v="5"/>
          </reference>
        </references>
      </pivotArea>
    </chartFormat>
    <chartFormat chart="16" format="9">
      <pivotArea type="data" outline="0" fieldPosition="0">
        <references count="2">
          <reference field="4294967294" count="1" selected="0">
            <x v="0"/>
          </reference>
          <reference field="4" count="1" selected="0">
            <x v="6"/>
          </reference>
        </references>
      </pivotArea>
    </chartFormat>
    <chartFormat chart="16" format="10">
      <pivotArea type="data" outline="0" fieldPosition="0">
        <references count="2">
          <reference field="4294967294" count="1" selected="0">
            <x v="0"/>
          </reference>
          <reference field="4" count="1" selected="0">
            <x v="7"/>
          </reference>
        </references>
      </pivotArea>
    </chartFormat>
    <chartFormat chart="16"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32B578-FC58-4F22-89E0-69B7C78F666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66:B69" firstHeaderRow="1" firstDataRow="1" firstDataCol="1"/>
  <pivotFields count="13">
    <pivotField showAll="0">
      <items count="4">
        <item m="1" x="2"/>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9">
    <format dxfId="80">
      <pivotArea type="all" dataOnly="0" outline="0" fieldPosition="0"/>
    </format>
    <format dxfId="79">
      <pivotArea outline="0" collapsedLevelsAreSubtotals="1" fieldPosition="0"/>
    </format>
    <format dxfId="78">
      <pivotArea dataOnly="0" labelOnly="1" grandRow="1" outline="0" fieldPosition="0"/>
    </format>
    <format dxfId="77">
      <pivotArea outline="0" collapsedLevelsAreSubtotals="1" fieldPosition="0"/>
    </format>
    <format dxfId="76">
      <pivotArea type="all" dataOnly="0" outline="0" fieldPosition="0"/>
    </format>
    <format dxfId="75">
      <pivotArea outline="0" collapsedLevelsAreSubtotals="1" fieldPosition="0"/>
    </format>
    <format dxfId="74">
      <pivotArea field="7" type="button" dataOnly="0" labelOnly="1" outline="0" axis="axisRow" fieldPosition="0"/>
    </format>
    <format dxfId="73">
      <pivotArea dataOnly="0" labelOnly="1" fieldPosition="0">
        <references count="1">
          <reference field="7" count="0"/>
        </references>
      </pivotArea>
    </format>
    <format dxfId="72">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7" count="1" selected="0">
            <x v="0"/>
          </reference>
        </references>
      </pivotArea>
    </chartFormat>
    <chartFormat chart="22" format="7">
      <pivotArea type="data" outline="0" fieldPosition="0">
        <references count="2">
          <reference field="4294967294" count="1" selected="0">
            <x v="0"/>
          </reference>
          <reference field="7" count="1" selected="0">
            <x v="1"/>
          </reference>
        </references>
      </pivotArea>
    </chartFormat>
    <chartFormat chart="22" format="8">
      <pivotArea type="data" outline="0" fieldPosition="0">
        <references count="2">
          <reference field="4294967294" count="1" selected="0">
            <x v="0"/>
          </reference>
          <reference field="7" count="1" selected="0">
            <x v="2"/>
          </reference>
        </references>
      </pivotArea>
    </chartFormat>
    <chartFormat chart="19" format="1">
      <pivotArea type="data" outline="0" fieldPosition="0">
        <references count="2">
          <reference field="4294967294" count="1" selected="0">
            <x v="0"/>
          </reference>
          <reference field="7" count="1" selected="0">
            <x v="0"/>
          </reference>
        </references>
      </pivotArea>
    </chartFormat>
    <chartFormat chart="19" format="2">
      <pivotArea type="data" outline="0" fieldPosition="0">
        <references count="2">
          <reference field="4294967294" count="1" selected="0">
            <x v="0"/>
          </reference>
          <reference field="7" count="1" selected="0">
            <x v="1"/>
          </reference>
        </references>
      </pivotArea>
    </chartFormat>
    <chartFormat chart="19"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6A13FC-11DA-4BA9-B032-BE8F7B104D89}"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96:B100" firstHeaderRow="1" firstDataRow="1" firstDataCol="1"/>
  <pivotFields count="13">
    <pivotField showAll="0">
      <items count="4">
        <item m="1" x="2"/>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3">
    <format dxfId="93">
      <pivotArea type="all" dataOnly="0" outline="0" fieldPosition="0"/>
    </format>
    <format dxfId="92">
      <pivotArea outline="0" collapsedLevelsAreSubtotals="1" fieldPosition="0"/>
    </format>
    <format dxfId="91">
      <pivotArea dataOnly="0" labelOnly="1" grandRow="1" outline="0" fieldPosition="0"/>
    </format>
    <format dxfId="90">
      <pivotArea outline="0" collapsedLevelsAreSubtotals="1" fieldPosition="0"/>
    </format>
    <format dxfId="89">
      <pivotArea type="all" dataOnly="0" outline="0" fieldPosition="0"/>
    </format>
    <format dxfId="88">
      <pivotArea outline="0" collapsedLevelsAreSubtotals="1" fieldPosition="0"/>
    </format>
    <format dxfId="87">
      <pivotArea field="6" type="button" dataOnly="0" labelOnly="1" outline="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field="8" type="button" dataOnly="0" labelOnly="1" outline="0" axis="axisRow" fieldPosition="0"/>
    </format>
    <format dxfId="82">
      <pivotArea dataOnly="0" labelOnly="1" fieldPosition="0">
        <references count="1">
          <reference field="8" count="0"/>
        </references>
      </pivotArea>
    </format>
    <format dxfId="81">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91771B-7F7F-43E8-BC0F-85F07CF098A2}"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3:B15" firstHeaderRow="1" firstDataRow="1" firstDataCol="1"/>
  <pivotFields count="13">
    <pivotField axis="axisRow" showAll="0">
      <items count="4">
        <item x="1"/>
        <item m="1" x="2"/>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2"/>
    </i>
  </rowItems>
  <colItems count="1">
    <i/>
  </colItems>
  <dataFields count="1">
    <dataField name="Sum of Sales" fld="11" baseField="0" baseItem="0"/>
  </dataFields>
  <formats count="8">
    <format dxfId="101">
      <pivotArea type="all" dataOnly="0" outline="0" fieldPosition="0"/>
    </format>
    <format dxfId="100">
      <pivotArea dataOnly="0" labelOnly="1" grandRow="1" outline="0" fieldPosition="0"/>
    </format>
    <format dxfId="99">
      <pivotArea collapsedLevelsAreSubtotals="1" fieldPosition="0">
        <references count="1">
          <reference field="0" count="0"/>
        </references>
      </pivotArea>
    </format>
    <format dxfId="98">
      <pivotArea type="all" dataOnly="0" outline="0" fieldPosition="0"/>
    </format>
    <format dxfId="97">
      <pivotArea outline="0" collapsedLevelsAreSubtotals="1" fieldPosition="0"/>
    </format>
    <format dxfId="96">
      <pivotArea field="0" type="button" dataOnly="0" labelOnly="1" outline="0" axis="axisRow" fieldPosition="0"/>
    </format>
    <format dxfId="95">
      <pivotArea dataOnly="0" labelOnly="1" fieldPosition="0">
        <references count="1">
          <reference field="0" count="0"/>
        </references>
      </pivotArea>
    </format>
    <format dxfId="9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81ECFD9D-E352-45BC-B78A-5EDBB2AEA77F}" sourceName="Outlet Size">
  <pivotTables>
    <pivotTable tabId="2" name="PivotTable1"/>
    <pivotTable tabId="2" name="PivotTable4"/>
    <pivotTable tabId="2" name="PivotTable5"/>
    <pivotTable tabId="2" name="PivotTable6"/>
    <pivotTable tabId="2" name="PivotTable7"/>
    <pivotTable tabId="2" name="PivotTable2"/>
    <pivotTable tabId="2" name="PivotTable3"/>
    <pivotTable tabId="2" name="PivotTable8"/>
    <pivotTable tabId="2" name="PivotTable9"/>
    <pivotTable tabId="2" name="PivotTable10"/>
  </pivotTables>
  <data>
    <tabular pivotCacheId="101174034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11AC56B-09E1-4F50-A14C-21A24E857F3A}" sourceName="Outlet Location Type">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tabular pivotCacheId="101174034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FDB9EA1-F8D3-47A3-B82F-B679DAFC6967}" sourceName="Item Type">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tabular pivotCacheId="1011740346">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17A395D-556B-49A2-88BF-7FBB89F7C360}" cache="Slicer_Outlet_Size" caption="Outlet Size" rowHeight="260350"/>
  <slicer name="Outlet Location Type" xr10:uid="{4E66967D-F511-486C-94D5-20ABD7767DB2}" cache="Slicer_Outlet_Location_Type" caption="Outlet Location Type" rowHeight="260350"/>
  <slicer name="Item Type" xr10:uid="{86759E06-7DFA-4414-B680-5B5FB9717D45}"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C125BEED-DEA7-4079-B61D-100A462FE048}" cache="Slicer_Outlet_Size" caption="Outlet Size" style="Blinkit analysis" rowHeight="260350"/>
  <slicer name="Outlet Location " xr10:uid="{B16080B9-4D82-4474-93DD-8B6474BB9653}" cache="Slicer_Outlet_Location_Type" caption="Outlet Location " style="Blinkit analysis" rowHeight="260350"/>
  <slicer name="Item Type 1" xr10:uid="{6A62FCBA-6272-435F-9806-D75DD60F8454}"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1E0F11BE-25D9-41A9-9488-EE29765EAC4A}" name="Sr.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C124B-2108-4CCF-937F-B826CCFC33DE}">
  <dimension ref="A1:G116"/>
  <sheetViews>
    <sheetView workbookViewId="0">
      <selection sqref="A1:D1"/>
    </sheetView>
  </sheetViews>
  <sheetFormatPr defaultRowHeight="15.6" x14ac:dyDescent="0.3"/>
  <cols>
    <col min="1" max="1" width="17.296875" bestFit="1" customWidth="1"/>
    <col min="2" max="2" width="14.59765625" bestFit="1" customWidth="1"/>
    <col min="3" max="3" width="7.3984375" bestFit="1" customWidth="1"/>
    <col min="4" max="4" width="15.69921875" bestFit="1" customWidth="1"/>
    <col min="5" max="5" width="11.8984375" bestFit="1" customWidth="1"/>
  </cols>
  <sheetData>
    <row r="1" spans="1:5" ht="27" x14ac:dyDescent="0.55000000000000004">
      <c r="A1" s="39" t="s">
        <v>1618</v>
      </c>
      <c r="B1" s="40"/>
      <c r="C1" s="40"/>
      <c r="D1" s="41"/>
    </row>
    <row r="2" spans="1:5" ht="16.2" thickBot="1" x14ac:dyDescent="0.35">
      <c r="A2" s="3"/>
      <c r="D2" s="12"/>
    </row>
    <row r="3" spans="1:5" ht="16.2" thickBot="1" x14ac:dyDescent="0.35">
      <c r="A3" s="8" t="s">
        <v>1610</v>
      </c>
      <c r="B3" s="9" t="s">
        <v>1611</v>
      </c>
      <c r="C3" s="9" t="s">
        <v>1613</v>
      </c>
      <c r="D3" s="15" t="s">
        <v>1614</v>
      </c>
    </row>
    <row r="4" spans="1:5" ht="16.2" thickBot="1" x14ac:dyDescent="0.35">
      <c r="A4" s="42">
        <v>1201681.4928000034</v>
      </c>
      <c r="B4" s="43">
        <v>140.99278338613203</v>
      </c>
      <c r="C4" s="43">
        <v>8523</v>
      </c>
      <c r="D4" s="44">
        <v>3.9658570925731196</v>
      </c>
    </row>
    <row r="5" spans="1:5" x14ac:dyDescent="0.3">
      <c r="A5" s="3"/>
      <c r="D5" s="12"/>
    </row>
    <row r="6" spans="1:5" x14ac:dyDescent="0.3">
      <c r="A6" s="3"/>
      <c r="D6" s="12"/>
    </row>
    <row r="7" spans="1:5" x14ac:dyDescent="0.3">
      <c r="A7" s="3"/>
      <c r="D7" s="12"/>
    </row>
    <row r="8" spans="1:5" x14ac:dyDescent="0.3">
      <c r="A8" s="3" t="s">
        <v>1615</v>
      </c>
      <c r="B8" t="s">
        <v>1611</v>
      </c>
      <c r="C8" t="s">
        <v>1616</v>
      </c>
      <c r="D8" s="12" t="s">
        <v>1617</v>
      </c>
    </row>
    <row r="9" spans="1:5" ht="16.2" thickBot="1" x14ac:dyDescent="0.35">
      <c r="A9" s="14">
        <f>GETPIVOTDATA("Sum of Sales",$A$3)</f>
        <v>1201681.4928000034</v>
      </c>
      <c r="B9" s="11">
        <f>GETPIVOTDATA("Average Sales",$A$3)</f>
        <v>140.99278338613203</v>
      </c>
      <c r="C9" s="6">
        <f>GETPIVOTDATA("Number of items",$A$3)</f>
        <v>8523</v>
      </c>
      <c r="D9" s="13">
        <f>GETPIVOTDATA("Average of Rating",$A$3)</f>
        <v>3.9658570925731196</v>
      </c>
    </row>
    <row r="11" spans="1:5" ht="16.2" thickBot="1" x14ac:dyDescent="0.35"/>
    <row r="12" spans="1:5" ht="25.2" thickBot="1" x14ac:dyDescent="0.6">
      <c r="A12" s="36" t="s">
        <v>1620</v>
      </c>
      <c r="B12" s="37"/>
      <c r="C12" s="37"/>
      <c r="D12" s="37"/>
      <c r="E12" s="2"/>
    </row>
    <row r="13" spans="1:5" ht="16.2" thickBot="1" x14ac:dyDescent="0.35">
      <c r="A13" s="19" t="s">
        <v>1619</v>
      </c>
      <c r="B13" s="18" t="s">
        <v>1610</v>
      </c>
      <c r="E13" s="4"/>
    </row>
    <row r="14" spans="1:5" x14ac:dyDescent="0.3">
      <c r="A14" s="20" t="s">
        <v>17</v>
      </c>
      <c r="B14" s="21">
        <v>776319.68840000057</v>
      </c>
      <c r="E14" s="4"/>
    </row>
    <row r="15" spans="1:5" ht="16.2" thickBot="1" x14ac:dyDescent="0.35">
      <c r="A15" s="17" t="s">
        <v>10</v>
      </c>
      <c r="B15" s="22">
        <v>425361.8043999995</v>
      </c>
      <c r="E15" s="4"/>
    </row>
    <row r="16" spans="1:5" x14ac:dyDescent="0.3">
      <c r="A16" s="3"/>
      <c r="E16" s="4"/>
    </row>
    <row r="17" spans="1:7" x14ac:dyDescent="0.3">
      <c r="A17" s="3"/>
      <c r="E17" s="4"/>
    </row>
    <row r="18" spans="1:7" x14ac:dyDescent="0.3">
      <c r="A18" s="3"/>
      <c r="E18" s="4"/>
    </row>
    <row r="19" spans="1:7" x14ac:dyDescent="0.3">
      <c r="A19" s="3"/>
      <c r="E19" s="4"/>
    </row>
    <row r="20" spans="1:7" ht="16.2" thickBot="1" x14ac:dyDescent="0.35">
      <c r="A20" s="5"/>
      <c r="B20" s="6"/>
      <c r="C20" s="6"/>
      <c r="D20" s="6"/>
      <c r="E20" s="7"/>
    </row>
    <row r="22" spans="1:7" ht="16.2" thickBot="1" x14ac:dyDescent="0.35"/>
    <row r="23" spans="1:7" ht="25.2" thickBot="1" x14ac:dyDescent="0.6">
      <c r="A23" s="36" t="s">
        <v>1623</v>
      </c>
      <c r="B23" s="37"/>
      <c r="C23" s="37"/>
      <c r="D23" s="37"/>
      <c r="E23" s="1"/>
      <c r="F23" s="1"/>
      <c r="G23" s="2"/>
    </row>
    <row r="24" spans="1:7" ht="16.2" thickBot="1" x14ac:dyDescent="0.35">
      <c r="A24" s="19" t="s">
        <v>1610</v>
      </c>
      <c r="B24" s="19" t="s">
        <v>1622</v>
      </c>
      <c r="C24" s="18"/>
      <c r="G24" s="4"/>
    </row>
    <row r="25" spans="1:7" ht="16.2" thickBot="1" x14ac:dyDescent="0.35">
      <c r="A25" s="19" t="s">
        <v>1619</v>
      </c>
      <c r="B25" s="8" t="s">
        <v>10</v>
      </c>
      <c r="C25" s="10" t="s">
        <v>17</v>
      </c>
      <c r="G25" s="4"/>
    </row>
    <row r="26" spans="1:7" x14ac:dyDescent="0.3">
      <c r="A26" s="20" t="s">
        <v>14</v>
      </c>
      <c r="B26" s="23">
        <v>121349.89940000001</v>
      </c>
      <c r="C26" s="24">
        <v>215047.9126000001</v>
      </c>
      <c r="G26" s="4"/>
    </row>
    <row r="27" spans="1:7" x14ac:dyDescent="0.3">
      <c r="A27" s="16" t="s">
        <v>34</v>
      </c>
      <c r="B27" s="25">
        <v>138685.86819999994</v>
      </c>
      <c r="C27" s="26">
        <v>254464.77940000014</v>
      </c>
      <c r="G27" s="4"/>
    </row>
    <row r="28" spans="1:7" ht="16.2" thickBot="1" x14ac:dyDescent="0.35">
      <c r="A28" s="17" t="s">
        <v>21</v>
      </c>
      <c r="B28" s="27">
        <v>165326.0368</v>
      </c>
      <c r="C28" s="28">
        <v>306806.99640000012</v>
      </c>
      <c r="G28" s="4"/>
    </row>
    <row r="29" spans="1:7" ht="16.2" thickBot="1" x14ac:dyDescent="0.35">
      <c r="A29" s="5"/>
      <c r="B29" s="6"/>
      <c r="C29" s="6"/>
      <c r="D29" s="6"/>
      <c r="E29" s="6"/>
      <c r="F29" s="6"/>
      <c r="G29" s="7"/>
    </row>
    <row r="31" spans="1:7" ht="16.2" thickBot="1" x14ac:dyDescent="0.35"/>
    <row r="32" spans="1:7" ht="25.2" thickBot="1" x14ac:dyDescent="0.6">
      <c r="A32" s="36" t="s">
        <v>1621</v>
      </c>
      <c r="B32" s="37"/>
      <c r="C32" s="37"/>
      <c r="D32" s="37"/>
      <c r="E32" s="1"/>
      <c r="F32" s="1"/>
      <c r="G32" s="2"/>
    </row>
    <row r="33" spans="1:7" ht="16.2" thickBot="1" x14ac:dyDescent="0.35">
      <c r="A33" s="19" t="s">
        <v>1619</v>
      </c>
      <c r="B33" s="18" t="s">
        <v>1610</v>
      </c>
      <c r="G33" s="4"/>
    </row>
    <row r="34" spans="1:7" x14ac:dyDescent="0.3">
      <c r="A34" s="20" t="s">
        <v>153</v>
      </c>
      <c r="B34" s="21">
        <v>9077.869999999999</v>
      </c>
      <c r="G34" s="4"/>
    </row>
    <row r="35" spans="1:7" x14ac:dyDescent="0.3">
      <c r="A35" s="16" t="s">
        <v>74</v>
      </c>
      <c r="B35" s="29">
        <v>15596.696600000001</v>
      </c>
      <c r="G35" s="4"/>
    </row>
    <row r="36" spans="1:7" x14ac:dyDescent="0.3">
      <c r="A36" s="16" t="s">
        <v>159</v>
      </c>
      <c r="B36" s="29">
        <v>21880.027399999992</v>
      </c>
      <c r="G36" s="4"/>
    </row>
    <row r="37" spans="1:7" x14ac:dyDescent="0.3">
      <c r="A37" s="16" t="s">
        <v>64</v>
      </c>
      <c r="B37" s="29">
        <v>22451.891599999999</v>
      </c>
      <c r="G37" s="4"/>
    </row>
    <row r="38" spans="1:7" x14ac:dyDescent="0.3">
      <c r="A38" s="16" t="s">
        <v>61</v>
      </c>
      <c r="B38" s="29">
        <v>29334.680599999996</v>
      </c>
      <c r="G38" s="4"/>
    </row>
    <row r="39" spans="1:7" x14ac:dyDescent="0.3">
      <c r="A39" s="16" t="s">
        <v>57</v>
      </c>
      <c r="B39" s="29">
        <v>35379.119800000015</v>
      </c>
      <c r="G39" s="4"/>
    </row>
    <row r="40" spans="1:7" x14ac:dyDescent="0.3">
      <c r="A40" s="16" t="s">
        <v>32</v>
      </c>
      <c r="B40" s="29">
        <v>58514.166999999987</v>
      </c>
      <c r="G40" s="4"/>
    </row>
    <row r="41" spans="1:7" x14ac:dyDescent="0.3">
      <c r="A41" s="16" t="s">
        <v>54</v>
      </c>
      <c r="B41" s="29">
        <v>59449.863799999992</v>
      </c>
      <c r="G41" s="4"/>
    </row>
    <row r="42" spans="1:7" x14ac:dyDescent="0.3">
      <c r="A42" s="16" t="s">
        <v>19</v>
      </c>
      <c r="B42" s="29">
        <v>68025.838800000012</v>
      </c>
      <c r="G42" s="4"/>
    </row>
    <row r="43" spans="1:7" x14ac:dyDescent="0.3">
      <c r="A43" s="16" t="s">
        <v>95</v>
      </c>
      <c r="B43" s="29">
        <v>81894.736400000009</v>
      </c>
      <c r="G43" s="4"/>
    </row>
    <row r="44" spans="1:7" x14ac:dyDescent="0.3">
      <c r="A44" s="16" t="s">
        <v>28</v>
      </c>
      <c r="B44" s="29">
        <v>90706.728999999992</v>
      </c>
      <c r="G44" s="4"/>
    </row>
    <row r="45" spans="1:7" x14ac:dyDescent="0.3">
      <c r="A45" s="16" t="s">
        <v>67</v>
      </c>
      <c r="B45" s="29">
        <v>101276.46159999995</v>
      </c>
      <c r="G45" s="4"/>
    </row>
    <row r="46" spans="1:7" x14ac:dyDescent="0.3">
      <c r="A46" s="16" t="s">
        <v>24</v>
      </c>
      <c r="B46" s="29">
        <v>118558.88140000009</v>
      </c>
      <c r="G46" s="4"/>
    </row>
    <row r="47" spans="1:7" x14ac:dyDescent="0.3">
      <c r="A47" s="16" t="s">
        <v>42</v>
      </c>
      <c r="B47" s="29">
        <v>135976.52539999998</v>
      </c>
      <c r="G47" s="4"/>
    </row>
    <row r="48" spans="1:7" x14ac:dyDescent="0.3">
      <c r="A48" s="16" t="s">
        <v>48</v>
      </c>
      <c r="B48" s="29">
        <v>175433.92240000021</v>
      </c>
      <c r="G48" s="4"/>
    </row>
    <row r="49" spans="1:7" ht="16.2" thickBot="1" x14ac:dyDescent="0.35">
      <c r="A49" s="17" t="s">
        <v>12</v>
      </c>
      <c r="B49" s="22">
        <v>178124.08099999995</v>
      </c>
      <c r="C49" s="6"/>
      <c r="D49" s="6"/>
      <c r="E49" s="6"/>
      <c r="F49" s="6"/>
      <c r="G49" s="7"/>
    </row>
    <row r="51" spans="1:7" ht="16.2" thickBot="1" x14ac:dyDescent="0.35"/>
    <row r="52" spans="1:7" ht="25.2" thickBot="1" x14ac:dyDescent="0.6">
      <c r="A52" s="36" t="s">
        <v>1624</v>
      </c>
      <c r="B52" s="37"/>
      <c r="C52" s="37"/>
      <c r="D52" s="37"/>
      <c r="E52" s="1"/>
      <c r="F52" s="1"/>
      <c r="G52" s="2"/>
    </row>
    <row r="53" spans="1:7" ht="16.2" thickBot="1" x14ac:dyDescent="0.35">
      <c r="A53" s="19" t="s">
        <v>1619</v>
      </c>
      <c r="B53" s="18" t="s">
        <v>1610</v>
      </c>
      <c r="G53" s="4"/>
    </row>
    <row r="54" spans="1:7" x14ac:dyDescent="0.3">
      <c r="A54" s="20">
        <v>2011</v>
      </c>
      <c r="B54" s="21">
        <v>78131.566599999976</v>
      </c>
      <c r="G54" s="4"/>
    </row>
    <row r="55" spans="1:7" x14ac:dyDescent="0.3">
      <c r="A55" s="16">
        <v>2012</v>
      </c>
      <c r="B55" s="29">
        <v>130476.85979999998</v>
      </c>
      <c r="G55" s="4"/>
    </row>
    <row r="56" spans="1:7" x14ac:dyDescent="0.3">
      <c r="A56" s="16">
        <v>2014</v>
      </c>
      <c r="B56" s="29">
        <v>131809.01560000007</v>
      </c>
      <c r="G56" s="4"/>
    </row>
    <row r="57" spans="1:7" x14ac:dyDescent="0.3">
      <c r="A57" s="16">
        <v>2015</v>
      </c>
      <c r="B57" s="29">
        <v>130942.78019999999</v>
      </c>
      <c r="G57" s="4"/>
    </row>
    <row r="58" spans="1:7" x14ac:dyDescent="0.3">
      <c r="A58" s="16">
        <v>2016</v>
      </c>
      <c r="B58" s="29">
        <v>132113.36980000007</v>
      </c>
      <c r="G58" s="4"/>
    </row>
    <row r="59" spans="1:7" x14ac:dyDescent="0.3">
      <c r="A59" s="16">
        <v>2017</v>
      </c>
      <c r="B59" s="29">
        <v>133103.90699999989</v>
      </c>
      <c r="G59" s="4"/>
    </row>
    <row r="60" spans="1:7" x14ac:dyDescent="0.3">
      <c r="A60" s="16">
        <v>2018</v>
      </c>
      <c r="B60" s="29">
        <v>204522.25700000025</v>
      </c>
      <c r="G60" s="4"/>
    </row>
    <row r="61" spans="1:7" x14ac:dyDescent="0.3">
      <c r="A61" s="16">
        <v>2020</v>
      </c>
      <c r="B61" s="29">
        <v>129103.96039999987</v>
      </c>
      <c r="G61" s="4"/>
    </row>
    <row r="62" spans="1:7" ht="16.2" thickBot="1" x14ac:dyDescent="0.35">
      <c r="A62" s="17">
        <v>2022</v>
      </c>
      <c r="B62" s="22">
        <v>131477.77639999994</v>
      </c>
      <c r="C62" s="6"/>
      <c r="D62" s="6"/>
      <c r="E62" s="6"/>
      <c r="F62" s="6"/>
      <c r="G62" s="7"/>
    </row>
    <row r="64" spans="1:7" ht="16.2" thickBot="1" x14ac:dyDescent="0.35"/>
    <row r="65" spans="1:5" ht="25.2" thickBot="1" x14ac:dyDescent="0.6">
      <c r="A65" s="36" t="s">
        <v>1625</v>
      </c>
      <c r="B65" s="37"/>
      <c r="C65" s="37"/>
      <c r="D65" s="37"/>
      <c r="E65" s="2"/>
    </row>
    <row r="66" spans="1:5" ht="16.2" thickBot="1" x14ac:dyDescent="0.35">
      <c r="A66" s="19" t="s">
        <v>1619</v>
      </c>
      <c r="B66" s="18" t="s">
        <v>1610</v>
      </c>
      <c r="E66" s="4"/>
    </row>
    <row r="67" spans="1:5" x14ac:dyDescent="0.3">
      <c r="A67" s="20" t="s">
        <v>30</v>
      </c>
      <c r="B67" s="21">
        <v>248991.58600000024</v>
      </c>
      <c r="E67" s="4"/>
    </row>
    <row r="68" spans="1:5" x14ac:dyDescent="0.3">
      <c r="A68" s="16" t="s">
        <v>15</v>
      </c>
      <c r="B68" s="29">
        <v>507895.7363999993</v>
      </c>
      <c r="E68" s="4"/>
    </row>
    <row r="69" spans="1:5" ht="16.2" thickBot="1" x14ac:dyDescent="0.35">
      <c r="A69" s="17" t="s">
        <v>26</v>
      </c>
      <c r="B69" s="22">
        <v>444794.17039999936</v>
      </c>
      <c r="E69" s="4"/>
    </row>
    <row r="70" spans="1:5" x14ac:dyDescent="0.3">
      <c r="A70" s="3"/>
      <c r="E70" s="4"/>
    </row>
    <row r="71" spans="1:5" x14ac:dyDescent="0.3">
      <c r="A71" s="3"/>
      <c r="E71" s="4"/>
    </row>
    <row r="72" spans="1:5" x14ac:dyDescent="0.3">
      <c r="A72" s="3"/>
      <c r="E72" s="4"/>
    </row>
    <row r="73" spans="1:5" x14ac:dyDescent="0.3">
      <c r="A73" s="3"/>
      <c r="E73" s="4"/>
    </row>
    <row r="74" spans="1:5" ht="16.2" thickBot="1" x14ac:dyDescent="0.35">
      <c r="A74" s="5"/>
      <c r="B74" s="6"/>
      <c r="C74" s="6"/>
      <c r="D74" s="6"/>
      <c r="E74" s="7"/>
    </row>
    <row r="76" spans="1:5" ht="16.2" thickBot="1" x14ac:dyDescent="0.35"/>
    <row r="77" spans="1:5" ht="25.2" thickBot="1" x14ac:dyDescent="0.6">
      <c r="A77" s="36" t="s">
        <v>1627</v>
      </c>
      <c r="B77" s="37"/>
      <c r="C77" s="37"/>
      <c r="D77" s="37"/>
      <c r="E77" s="38"/>
    </row>
    <row r="78" spans="1:5" ht="16.2" thickBot="1" x14ac:dyDescent="0.35">
      <c r="A78" s="19" t="s">
        <v>1619</v>
      </c>
      <c r="B78" s="18" t="s">
        <v>1610</v>
      </c>
      <c r="D78" t="s">
        <v>1626</v>
      </c>
      <c r="E78" s="4" t="s">
        <v>1608</v>
      </c>
    </row>
    <row r="79" spans="1:5" x14ac:dyDescent="0.3">
      <c r="A79" s="20" t="s">
        <v>21</v>
      </c>
      <c r="B79" s="21">
        <v>472133.03319999954</v>
      </c>
      <c r="D79" t="str">
        <f>A79</f>
        <v>Tier 3</v>
      </c>
      <c r="E79" s="26">
        <f>GETPIVOTDATA("Sales",$A$78,"Outlet Location Type",A79)</f>
        <v>472133.03319999954</v>
      </c>
    </row>
    <row r="80" spans="1:5" x14ac:dyDescent="0.3">
      <c r="A80" s="16" t="s">
        <v>34</v>
      </c>
      <c r="B80" s="29">
        <v>393150.64759999956</v>
      </c>
      <c r="D80" t="str">
        <f t="shared" ref="D80:D81" si="0">A80</f>
        <v>Tier 2</v>
      </c>
      <c r="E80" s="26">
        <f t="shared" ref="E80:E81" si="1">GETPIVOTDATA("Sales",$A$78,"Outlet Location Type",A80)</f>
        <v>393150.64759999956</v>
      </c>
    </row>
    <row r="81" spans="1:5" ht="16.2" thickBot="1" x14ac:dyDescent="0.35">
      <c r="A81" s="17" t="s">
        <v>14</v>
      </c>
      <c r="B81" s="22">
        <v>336397.81199999945</v>
      </c>
      <c r="D81" t="str">
        <f t="shared" si="0"/>
        <v>Tier 1</v>
      </c>
      <c r="E81" s="26">
        <f t="shared" si="1"/>
        <v>336397.81199999945</v>
      </c>
    </row>
    <row r="82" spans="1:5" x14ac:dyDescent="0.3">
      <c r="A82" s="3"/>
      <c r="E82" s="4"/>
    </row>
    <row r="83" spans="1:5" x14ac:dyDescent="0.3">
      <c r="A83" s="3"/>
      <c r="E83" s="4"/>
    </row>
    <row r="84" spans="1:5" x14ac:dyDescent="0.3">
      <c r="A84" s="3"/>
      <c r="E84" s="4"/>
    </row>
    <row r="85" spans="1:5" x14ac:dyDescent="0.3">
      <c r="A85" s="3"/>
      <c r="E85" s="4"/>
    </row>
    <row r="86" spans="1:5" x14ac:dyDescent="0.3">
      <c r="A86" s="3"/>
      <c r="E86" s="4"/>
    </row>
    <row r="87" spans="1:5" x14ac:dyDescent="0.3">
      <c r="A87" s="3"/>
      <c r="E87" s="4"/>
    </row>
    <row r="88" spans="1:5" x14ac:dyDescent="0.3">
      <c r="A88" s="3"/>
      <c r="E88" s="4"/>
    </row>
    <row r="89" spans="1:5" x14ac:dyDescent="0.3">
      <c r="A89" s="3"/>
      <c r="E89" s="4"/>
    </row>
    <row r="90" spans="1:5" x14ac:dyDescent="0.3">
      <c r="A90" s="3"/>
      <c r="E90" s="4"/>
    </row>
    <row r="91" spans="1:5" x14ac:dyDescent="0.3">
      <c r="A91" s="3"/>
      <c r="E91" s="4"/>
    </row>
    <row r="92" spans="1:5" ht="16.2" thickBot="1" x14ac:dyDescent="0.35">
      <c r="A92" s="5"/>
      <c r="B92" s="6"/>
      <c r="C92" s="6"/>
      <c r="D92" s="6"/>
      <c r="E92" s="7"/>
    </row>
    <row r="94" spans="1:5" ht="16.2" thickBot="1" x14ac:dyDescent="0.35"/>
    <row r="95" spans="1:5" ht="25.2" thickBot="1" x14ac:dyDescent="0.6">
      <c r="A95" s="36" t="s">
        <v>1630</v>
      </c>
      <c r="B95" s="37"/>
      <c r="C95" s="37"/>
      <c r="D95" s="37"/>
      <c r="E95" s="38"/>
    </row>
    <row r="96" spans="1:5" ht="16.2" thickBot="1" x14ac:dyDescent="0.35">
      <c r="A96" s="19" t="s">
        <v>1619</v>
      </c>
      <c r="B96" s="18" t="s">
        <v>1610</v>
      </c>
      <c r="E96" s="4"/>
    </row>
    <row r="97" spans="1:5" x14ac:dyDescent="0.3">
      <c r="A97" s="16" t="s">
        <v>40</v>
      </c>
      <c r="B97" s="21">
        <v>151939.149</v>
      </c>
      <c r="E97" s="4"/>
    </row>
    <row r="98" spans="1:5" x14ac:dyDescent="0.3">
      <c r="A98" s="16" t="s">
        <v>46</v>
      </c>
      <c r="B98" s="29">
        <v>130714.67460000006</v>
      </c>
      <c r="E98" s="4"/>
    </row>
    <row r="99" spans="1:5" x14ac:dyDescent="0.3">
      <c r="A99" s="16" t="s">
        <v>22</v>
      </c>
      <c r="B99" s="29">
        <v>131477.77639999994</v>
      </c>
      <c r="E99" s="4"/>
    </row>
    <row r="100" spans="1:5" ht="16.2" thickBot="1" x14ac:dyDescent="0.35">
      <c r="A100" s="17" t="s">
        <v>16</v>
      </c>
      <c r="B100" s="22">
        <v>787549.89280000131</v>
      </c>
      <c r="E100" s="4"/>
    </row>
    <row r="101" spans="1:5" x14ac:dyDescent="0.3">
      <c r="A101" s="3"/>
      <c r="E101" s="4"/>
    </row>
    <row r="102" spans="1:5" ht="16.2" thickBot="1" x14ac:dyDescent="0.35">
      <c r="A102" s="3"/>
      <c r="E102" s="4"/>
    </row>
    <row r="103" spans="1:5" ht="16.2" thickBot="1" x14ac:dyDescent="0.35">
      <c r="A103" s="19" t="s">
        <v>1619</v>
      </c>
      <c r="B103" s="18" t="s">
        <v>1628</v>
      </c>
      <c r="E103" s="4"/>
    </row>
    <row r="104" spans="1:5" x14ac:dyDescent="0.3">
      <c r="A104" s="16" t="s">
        <v>40</v>
      </c>
      <c r="B104" s="30">
        <v>140.29468975069253</v>
      </c>
      <c r="E104" s="4"/>
    </row>
    <row r="105" spans="1:5" x14ac:dyDescent="0.3">
      <c r="A105" s="16" t="s">
        <v>46</v>
      </c>
      <c r="B105" s="31">
        <v>139.80179101604284</v>
      </c>
      <c r="E105" s="4"/>
    </row>
    <row r="106" spans="1:5" x14ac:dyDescent="0.3">
      <c r="A106" s="16" t="s">
        <v>22</v>
      </c>
      <c r="B106" s="31">
        <v>141.67863836206891</v>
      </c>
      <c r="E106" s="4"/>
    </row>
    <row r="107" spans="1:5" ht="16.2" thickBot="1" x14ac:dyDescent="0.35">
      <c r="A107" s="17" t="s">
        <v>16</v>
      </c>
      <c r="B107" s="32">
        <v>141.21389506903375</v>
      </c>
      <c r="E107" s="4"/>
    </row>
    <row r="108" spans="1:5" x14ac:dyDescent="0.3">
      <c r="A108" s="3"/>
      <c r="E108" s="4"/>
    </row>
    <row r="109" spans="1:5" ht="16.2" thickBot="1" x14ac:dyDescent="0.35">
      <c r="A109" s="3"/>
      <c r="E109" s="4"/>
    </row>
    <row r="110" spans="1:5" ht="16.2" thickBot="1" x14ac:dyDescent="0.35">
      <c r="A110" s="19" t="s">
        <v>1619</v>
      </c>
      <c r="B110" s="18" t="s">
        <v>1629</v>
      </c>
      <c r="E110" s="4"/>
    </row>
    <row r="111" spans="1:5" x14ac:dyDescent="0.3">
      <c r="A111" s="16" t="s">
        <v>40</v>
      </c>
      <c r="B111" s="33">
        <v>1083</v>
      </c>
      <c r="E111" s="4"/>
    </row>
    <row r="112" spans="1:5" x14ac:dyDescent="0.3">
      <c r="A112" s="16" t="s">
        <v>46</v>
      </c>
      <c r="B112" s="34">
        <v>935</v>
      </c>
      <c r="E112" s="4"/>
    </row>
    <row r="113" spans="1:5" x14ac:dyDescent="0.3">
      <c r="A113" s="16" t="s">
        <v>22</v>
      </c>
      <c r="B113" s="34">
        <v>928</v>
      </c>
      <c r="E113" s="4"/>
    </row>
    <row r="114" spans="1:5" ht="16.2" thickBot="1" x14ac:dyDescent="0.35">
      <c r="A114" s="17" t="s">
        <v>16</v>
      </c>
      <c r="B114" s="35">
        <v>5577</v>
      </c>
      <c r="E114" s="4"/>
    </row>
    <row r="115" spans="1:5" x14ac:dyDescent="0.3">
      <c r="A115" s="3"/>
      <c r="E115" s="4"/>
    </row>
    <row r="116" spans="1:5" ht="16.2" thickBot="1" x14ac:dyDescent="0.35">
      <c r="A116" s="5"/>
      <c r="B116" s="6"/>
      <c r="C116" s="6"/>
      <c r="D116" s="6"/>
      <c r="E116" s="7"/>
    </row>
  </sheetData>
  <mergeCells count="8">
    <mergeCell ref="A65:D65"/>
    <mergeCell ref="A77:E77"/>
    <mergeCell ref="A95:E95"/>
    <mergeCell ref="A1:D1"/>
    <mergeCell ref="A12:D12"/>
    <mergeCell ref="A23:D23"/>
    <mergeCell ref="A32:D32"/>
    <mergeCell ref="A52:D52"/>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E6404-75F4-42FE-9B81-524B4DD3162F}">
  <dimension ref="A1"/>
  <sheetViews>
    <sheetView showGridLines="0" tabSelected="1" topLeftCell="A3" zoomScale="70" zoomScaleNormal="70" workbookViewId="0">
      <selection activeCell="AJ37" sqref="AJ37"/>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 &amp; Charts</vt:lpstr>
      <vt:lpstr>BlinkIT Grocery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c46848</cp:lastModifiedBy>
  <dcterms:created xsi:type="dcterms:W3CDTF">2024-06-23T13:11:17Z</dcterms:created>
  <dcterms:modified xsi:type="dcterms:W3CDTF">2025-02-23T06:16:49Z</dcterms:modified>
</cp:coreProperties>
</file>