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65E77671-DB99-41CF-A04B-BB8AB0C9866C}" xr6:coauthVersionLast="36" xr6:coauthVersionMax="36" xr10:uidLastSave="{00000000-0000-0000-0000-000000000000}"/>
  <bookViews>
    <workbookView xWindow="0" yWindow="0" windowWidth="28800" windowHeight="1222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11" l="1"/>
  <c r="E10" i="11" s="1"/>
  <c r="E16" i="11" l="1"/>
  <c r="E13" i="11"/>
  <c r="E21" i="11"/>
  <c r="E12" i="11"/>
  <c r="E17" i="11"/>
  <c r="E22" i="11"/>
  <c r="E11" i="11"/>
  <c r="E9" i="11"/>
  <c r="E18" i="11"/>
  <c r="E23" i="11"/>
  <c r="E15" i="11"/>
  <c r="E19" i="11"/>
  <c r="H6" i="11"/>
  <c r="BK20" i="11" l="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9" i="11" s="1"/>
  <c r="H23" i="11" l="1"/>
  <c r="H22" i="11"/>
  <c r="H21" i="11"/>
  <c r="H19" i="11"/>
  <c r="H18" i="11"/>
  <c r="H17" i="11"/>
  <c r="H16" i="11"/>
  <c r="H15" i="11"/>
  <c r="H10" i="11"/>
  <c r="H13" i="11"/>
  <c r="H12" i="11"/>
  <c r="H11" i="11"/>
  <c r="I5" i="11"/>
  <c r="I6" i="11" l="1"/>
  <c r="I23" i="11"/>
  <c r="I22" i="11"/>
  <c r="I11" i="11"/>
  <c r="I9" i="11"/>
  <c r="I21" i="11"/>
  <c r="I19" i="11"/>
  <c r="I18" i="11"/>
  <c r="I17" i="11"/>
  <c r="I16" i="11"/>
  <c r="I15" i="11"/>
  <c r="I10" i="11"/>
  <c r="I13" i="11"/>
  <c r="I12" i="11"/>
  <c r="J5" i="11"/>
  <c r="H4" i="11"/>
  <c r="J6" i="11" l="1"/>
  <c r="J23" i="11"/>
  <c r="J22" i="11"/>
  <c r="J21" i="11"/>
  <c r="J19" i="11"/>
  <c r="J18" i="11"/>
  <c r="J17" i="11"/>
  <c r="J16" i="11"/>
  <c r="J15" i="11"/>
  <c r="J10" i="11"/>
  <c r="J13" i="11"/>
  <c r="J12" i="11"/>
  <c r="J11" i="11"/>
  <c r="J9" i="11"/>
  <c r="K5" i="11"/>
  <c r="K6" i="11" l="1"/>
  <c r="K21" i="11"/>
  <c r="K19" i="11"/>
  <c r="K18" i="11"/>
  <c r="K17" i="11"/>
  <c r="K16" i="11"/>
  <c r="K15" i="11"/>
  <c r="K10" i="11"/>
  <c r="K13" i="11"/>
  <c r="K12" i="11"/>
  <c r="K11" i="11"/>
  <c r="K9" i="11"/>
  <c r="K23" i="11"/>
  <c r="K22" i="11"/>
  <c r="L5" i="11"/>
  <c r="L6" i="11" l="1"/>
  <c r="L23" i="11"/>
  <c r="L22" i="11"/>
  <c r="L21" i="11"/>
  <c r="L19" i="11"/>
  <c r="L18" i="11"/>
  <c r="L17" i="11"/>
  <c r="L16" i="11"/>
  <c r="L15" i="11"/>
  <c r="L10" i="11"/>
  <c r="L13" i="11"/>
  <c r="L12" i="11"/>
  <c r="L11" i="11"/>
  <c r="L9" i="11"/>
  <c r="M5" i="11"/>
  <c r="M6" i="11" l="1"/>
  <c r="M23" i="11"/>
  <c r="M22" i="11"/>
  <c r="M11" i="11"/>
  <c r="M9" i="11"/>
  <c r="M21" i="11"/>
  <c r="M19" i="11"/>
  <c r="M18" i="11"/>
  <c r="M17" i="11"/>
  <c r="M16" i="11"/>
  <c r="M15" i="11"/>
  <c r="M10" i="11"/>
  <c r="M13" i="11"/>
  <c r="M12" i="11"/>
  <c r="N5" i="11"/>
  <c r="N6" i="11" l="1"/>
  <c r="N23" i="11"/>
  <c r="N22" i="11"/>
  <c r="N21" i="11"/>
  <c r="N19" i="11"/>
  <c r="N18" i="11"/>
  <c r="N17" i="11"/>
  <c r="N16" i="11"/>
  <c r="N15" i="11"/>
  <c r="N10" i="11"/>
  <c r="N13" i="11"/>
  <c r="N12" i="11"/>
  <c r="N11" i="11"/>
  <c r="N9" i="11"/>
  <c r="O5" i="11"/>
  <c r="O23" i="11" l="1"/>
  <c r="O22" i="11"/>
  <c r="O21" i="11"/>
  <c r="O19" i="11"/>
  <c r="O18" i="11"/>
  <c r="O17" i="11"/>
  <c r="O16" i="11"/>
  <c r="O15" i="11"/>
  <c r="O10" i="11"/>
  <c r="O13" i="11"/>
  <c r="O12" i="11"/>
  <c r="O11" i="11"/>
  <c r="O9" i="11"/>
  <c r="O4" i="11"/>
  <c r="O6" i="11"/>
  <c r="P5" i="11"/>
  <c r="P6" i="11" l="1"/>
  <c r="P23" i="11"/>
  <c r="P22" i="11"/>
  <c r="P21" i="11"/>
  <c r="P19" i="11"/>
  <c r="P18" i="11"/>
  <c r="P17" i="11"/>
  <c r="P16" i="11"/>
  <c r="P15" i="11"/>
  <c r="P10" i="11"/>
  <c r="P13" i="11"/>
  <c r="P12" i="11"/>
  <c r="P11" i="11"/>
  <c r="P9" i="11"/>
  <c r="Q5" i="11"/>
  <c r="Q6" i="11" l="1"/>
  <c r="Q23" i="11"/>
  <c r="Q22" i="11"/>
  <c r="Q11" i="11"/>
  <c r="Q9" i="11"/>
  <c r="Q21" i="11"/>
  <c r="Q19" i="11"/>
  <c r="Q18" i="11"/>
  <c r="Q17" i="11"/>
  <c r="Q16" i="11"/>
  <c r="Q15" i="11"/>
  <c r="Q10" i="11"/>
  <c r="Q13" i="11"/>
  <c r="Q12" i="11"/>
  <c r="R5" i="11"/>
  <c r="R6" i="11" l="1"/>
  <c r="R23" i="11"/>
  <c r="R22" i="11"/>
  <c r="R21" i="11"/>
  <c r="R19" i="11"/>
  <c r="R18" i="11"/>
  <c r="R17" i="11"/>
  <c r="R16" i="11"/>
  <c r="R15" i="11"/>
  <c r="R10" i="11"/>
  <c r="R13" i="11"/>
  <c r="R12" i="11"/>
  <c r="R11" i="11"/>
  <c r="R9" i="11"/>
  <c r="S5" i="11"/>
  <c r="S6" i="11" l="1"/>
  <c r="S21" i="11"/>
  <c r="S19" i="11"/>
  <c r="S18" i="11"/>
  <c r="S17" i="11"/>
  <c r="S16" i="11"/>
  <c r="S15" i="11"/>
  <c r="S10" i="11"/>
  <c r="S13" i="11"/>
  <c r="S12" i="11"/>
  <c r="S11" i="11"/>
  <c r="S9" i="11"/>
  <c r="S23" i="11"/>
  <c r="S22" i="11"/>
  <c r="T5" i="11"/>
  <c r="T6" i="11" l="1"/>
  <c r="T23" i="11"/>
  <c r="T22" i="11"/>
  <c r="T21" i="11"/>
  <c r="T19" i="11"/>
  <c r="T18" i="11"/>
  <c r="T17" i="11"/>
  <c r="T16" i="11"/>
  <c r="T15" i="11"/>
  <c r="T10" i="11"/>
  <c r="T13" i="11"/>
  <c r="T12" i="11"/>
  <c r="T11" i="11"/>
  <c r="T9" i="11"/>
  <c r="U5" i="11"/>
  <c r="U6" i="11" l="1"/>
  <c r="U23" i="11"/>
  <c r="U22" i="11"/>
  <c r="U11" i="11"/>
  <c r="U9" i="11"/>
  <c r="U21" i="11"/>
  <c r="U19" i="11"/>
  <c r="U18" i="11"/>
  <c r="U17" i="11"/>
  <c r="U16" i="11"/>
  <c r="U15" i="11"/>
  <c r="U10" i="11"/>
  <c r="U13" i="11"/>
  <c r="U12" i="11"/>
  <c r="V5" i="11"/>
  <c r="V23" i="11" l="1"/>
  <c r="V22" i="11"/>
  <c r="V21" i="11"/>
  <c r="V19" i="11"/>
  <c r="V18" i="11"/>
  <c r="V17" i="11"/>
  <c r="V16" i="11"/>
  <c r="V15" i="11"/>
  <c r="V10" i="11"/>
  <c r="V13" i="11"/>
  <c r="V12" i="11"/>
  <c r="V11" i="11"/>
  <c r="V9" i="11"/>
  <c r="V4" i="11"/>
  <c r="V6" i="11"/>
  <c r="W5" i="11"/>
  <c r="W6" i="11" l="1"/>
  <c r="W23" i="11"/>
  <c r="W22" i="11"/>
  <c r="W21" i="11"/>
  <c r="W19" i="11"/>
  <c r="W18" i="11"/>
  <c r="W17" i="11"/>
  <c r="W16" i="11"/>
  <c r="W15" i="11"/>
  <c r="W10" i="11"/>
  <c r="W13" i="11"/>
  <c r="W12" i="11"/>
  <c r="W11" i="11"/>
  <c r="W9" i="11"/>
  <c r="X5" i="11"/>
  <c r="X6" i="11" l="1"/>
  <c r="X23" i="11"/>
  <c r="X22" i="11"/>
  <c r="X21" i="11"/>
  <c r="X19" i="11"/>
  <c r="X18" i="11"/>
  <c r="X17" i="11"/>
  <c r="X16" i="11"/>
  <c r="X15" i="11"/>
  <c r="X10" i="11"/>
  <c r="X13" i="11"/>
  <c r="X12" i="11"/>
  <c r="X11" i="11"/>
  <c r="X9" i="11"/>
  <c r="Y5" i="11"/>
  <c r="Y6" i="11" l="1"/>
  <c r="Y23" i="11"/>
  <c r="Y22" i="11"/>
  <c r="Y9" i="11"/>
  <c r="Y21" i="11"/>
  <c r="Y19" i="11"/>
  <c r="Y18" i="11"/>
  <c r="Y17" i="11"/>
  <c r="Y16" i="11"/>
  <c r="Y15" i="11"/>
  <c r="Y10" i="11"/>
  <c r="Y13" i="11"/>
  <c r="Y12" i="11"/>
  <c r="Y11" i="11"/>
  <c r="Z5" i="11"/>
  <c r="Z6" i="11" l="1"/>
  <c r="Z23" i="11"/>
  <c r="Z22" i="11"/>
  <c r="Z21" i="11"/>
  <c r="Z19" i="11"/>
  <c r="Z18" i="11"/>
  <c r="Z17" i="11"/>
  <c r="Z16" i="11"/>
  <c r="Z15" i="11"/>
  <c r="Z10" i="11"/>
  <c r="Z13" i="11"/>
  <c r="Z12" i="11"/>
  <c r="Z11" i="11"/>
  <c r="Z9" i="11"/>
  <c r="AA5" i="11"/>
  <c r="AA6" i="11" l="1"/>
  <c r="AA21" i="11"/>
  <c r="AA19" i="11"/>
  <c r="AA18" i="11"/>
  <c r="AA17" i="11"/>
  <c r="AA16" i="11"/>
  <c r="AA15" i="11"/>
  <c r="AA10" i="11"/>
  <c r="AA13" i="11"/>
  <c r="AA12" i="11"/>
  <c r="AA11" i="11"/>
  <c r="AA9" i="11"/>
  <c r="AA23" i="11"/>
  <c r="AA22" i="11"/>
  <c r="AB5" i="11"/>
  <c r="AB6" i="11" l="1"/>
  <c r="AB23" i="11"/>
  <c r="AB22" i="11"/>
  <c r="AB21" i="11"/>
  <c r="AB19" i="11"/>
  <c r="AB18" i="11"/>
  <c r="AB17" i="11"/>
  <c r="AB16" i="11"/>
  <c r="AB15" i="11"/>
  <c r="AB10" i="11"/>
  <c r="AB13" i="11"/>
  <c r="AB12" i="11"/>
  <c r="AB11" i="11"/>
  <c r="AB9" i="11"/>
  <c r="AC5" i="11"/>
  <c r="AC6" i="11" l="1"/>
  <c r="AC23" i="11"/>
  <c r="AC22" i="11"/>
  <c r="AC9" i="11"/>
  <c r="AC21" i="11"/>
  <c r="AC19" i="11"/>
  <c r="AC18" i="11"/>
  <c r="AC17" i="11"/>
  <c r="AC16" i="11"/>
  <c r="AC15" i="11"/>
  <c r="AC10" i="11"/>
  <c r="AC13" i="11"/>
  <c r="AC12" i="11"/>
  <c r="AC11" i="11"/>
  <c r="AC4" i="11"/>
  <c r="AD5" i="11"/>
  <c r="AD6" i="11" l="1"/>
  <c r="AD23" i="11"/>
  <c r="AD22" i="11"/>
  <c r="AD21" i="11"/>
  <c r="AD19" i="11"/>
  <c r="AD18" i="11"/>
  <c r="AD17" i="11"/>
  <c r="AD16" i="11"/>
  <c r="AD15" i="11"/>
  <c r="AD10" i="11"/>
  <c r="AD13" i="11"/>
  <c r="AD12" i="11"/>
  <c r="AD11" i="11"/>
  <c r="AD9" i="11"/>
  <c r="AE5" i="11"/>
  <c r="AE6" i="11" l="1"/>
  <c r="AE23" i="11"/>
  <c r="AE22" i="11"/>
  <c r="AE21" i="11"/>
  <c r="AE19" i="11"/>
  <c r="AE18" i="11"/>
  <c r="AE17" i="11"/>
  <c r="AE16" i="11"/>
  <c r="AE15" i="11"/>
  <c r="AE10" i="11"/>
  <c r="AE13" i="11"/>
  <c r="AE12" i="11"/>
  <c r="AE11" i="11"/>
  <c r="AE9" i="11"/>
  <c r="AF5" i="11"/>
  <c r="AF6" i="11" l="1"/>
  <c r="AF23" i="11"/>
  <c r="AF22" i="11"/>
  <c r="AF21" i="11"/>
  <c r="AF19" i="11"/>
  <c r="AF18" i="11"/>
  <c r="AF17" i="11"/>
  <c r="AF16" i="11"/>
  <c r="AF15" i="11"/>
  <c r="AF10" i="11"/>
  <c r="AF13" i="11"/>
  <c r="AF12" i="11"/>
  <c r="AF11" i="11"/>
  <c r="AF9" i="11"/>
  <c r="AG5" i="11"/>
  <c r="AG6" i="11" l="1"/>
  <c r="AG23" i="11"/>
  <c r="AG22" i="11"/>
  <c r="AG21" i="11"/>
  <c r="AG9" i="11"/>
  <c r="AG19" i="11"/>
  <c r="AG18" i="11"/>
  <c r="AG17" i="11"/>
  <c r="AG16" i="11"/>
  <c r="AG15" i="11"/>
  <c r="AG10" i="11"/>
  <c r="AG13" i="11"/>
  <c r="AG12" i="11"/>
  <c r="AG11" i="11"/>
  <c r="AH5" i="11"/>
  <c r="AH6" i="11" l="1"/>
  <c r="AH23" i="11"/>
  <c r="AH22" i="11"/>
  <c r="AH21" i="11"/>
  <c r="AH19" i="11"/>
  <c r="AH18" i="11"/>
  <c r="AH17" i="11"/>
  <c r="AH16" i="11"/>
  <c r="AH15" i="11"/>
  <c r="AH10" i="11"/>
  <c r="AH13" i="11"/>
  <c r="AH12" i="11"/>
  <c r="AH11" i="11"/>
  <c r="AH9" i="11"/>
  <c r="AI5" i="11"/>
  <c r="AI6" i="11" l="1"/>
  <c r="AI19" i="11"/>
  <c r="AI18" i="11"/>
  <c r="AI17" i="11"/>
  <c r="AI16" i="11"/>
  <c r="AI15" i="11"/>
  <c r="AI10" i="11"/>
  <c r="AI13" i="11"/>
  <c r="AI12" i="11"/>
  <c r="AI11" i="11"/>
  <c r="AI9" i="11"/>
  <c r="AI23" i="11"/>
  <c r="AI22" i="11"/>
  <c r="AI21" i="11"/>
  <c r="AJ5" i="11"/>
  <c r="AJ6" i="11" l="1"/>
  <c r="AJ23" i="11"/>
  <c r="AJ22" i="11"/>
  <c r="AJ21" i="11"/>
  <c r="AJ19" i="11"/>
  <c r="AJ18" i="11"/>
  <c r="AJ17" i="11"/>
  <c r="AJ16" i="11"/>
  <c r="AJ15" i="11"/>
  <c r="AJ10" i="11"/>
  <c r="AJ13" i="11"/>
  <c r="AJ12" i="11"/>
  <c r="AJ11" i="11"/>
  <c r="AJ9" i="11"/>
  <c r="AJ4" i="11"/>
  <c r="AK5" i="11"/>
  <c r="AK6" i="11" l="1"/>
  <c r="AK23" i="11"/>
  <c r="AK22" i="11"/>
  <c r="AK21" i="11"/>
  <c r="AK9" i="11"/>
  <c r="AK19" i="11"/>
  <c r="AK18" i="11"/>
  <c r="AK17" i="11"/>
  <c r="AK16" i="11"/>
  <c r="AK15" i="11"/>
  <c r="AK10" i="11"/>
  <c r="AK13" i="11"/>
  <c r="AK12" i="11"/>
  <c r="AK11" i="11"/>
  <c r="AL5" i="11"/>
  <c r="AL6" i="11" l="1"/>
  <c r="AL23" i="11"/>
  <c r="AL22" i="11"/>
  <c r="AL21" i="11"/>
  <c r="AL19" i="11"/>
  <c r="AL18" i="11"/>
  <c r="AL17" i="11"/>
  <c r="AL16" i="11"/>
  <c r="AL15" i="11"/>
  <c r="AL10" i="11"/>
  <c r="AL13" i="11"/>
  <c r="AL12" i="11"/>
  <c r="AL11" i="11"/>
  <c r="AL9" i="11"/>
  <c r="AM5" i="11"/>
  <c r="AM6" i="11" l="1"/>
  <c r="AM23" i="11"/>
  <c r="AM22" i="11"/>
  <c r="AM21" i="11"/>
  <c r="AM19" i="11"/>
  <c r="AM18" i="11"/>
  <c r="AM17" i="11"/>
  <c r="AM16" i="11"/>
  <c r="AM15" i="11"/>
  <c r="AM10" i="11"/>
  <c r="AM13" i="11"/>
  <c r="AM12" i="11"/>
  <c r="AM11" i="11"/>
  <c r="AM9" i="11"/>
  <c r="AN5" i="11"/>
  <c r="AN6" i="11" l="1"/>
  <c r="AN23" i="11"/>
  <c r="AN22" i="11"/>
  <c r="AN21" i="11"/>
  <c r="AN19" i="11"/>
  <c r="AN18" i="11"/>
  <c r="AN17" i="11"/>
  <c r="AN16" i="11"/>
  <c r="AN15" i="11"/>
  <c r="AN10" i="11"/>
  <c r="AN13" i="11"/>
  <c r="AN12" i="11"/>
  <c r="AN11" i="11"/>
  <c r="AN9" i="11"/>
  <c r="AO5" i="11"/>
  <c r="AO6" i="11" l="1"/>
  <c r="AO23" i="11"/>
  <c r="AO22" i="11"/>
  <c r="AO21" i="11"/>
  <c r="AO9" i="11"/>
  <c r="AO19" i="11"/>
  <c r="AO18" i="11"/>
  <c r="AO17" i="11"/>
  <c r="AO16" i="11"/>
  <c r="AO15" i="11"/>
  <c r="AO10" i="11"/>
  <c r="AO13" i="11"/>
  <c r="AO12" i="11"/>
  <c r="AO11" i="11"/>
  <c r="AP5" i="11"/>
  <c r="AP6" i="11" l="1"/>
  <c r="AP23" i="11"/>
  <c r="AP22" i="11"/>
  <c r="AP21" i="11"/>
  <c r="AP19" i="11"/>
  <c r="AP18" i="11"/>
  <c r="AP17" i="11"/>
  <c r="AP16" i="11"/>
  <c r="AP15" i="11"/>
  <c r="AP10" i="11"/>
  <c r="AP13" i="11"/>
  <c r="AP12" i="11"/>
  <c r="AP11" i="11"/>
  <c r="AP9" i="11"/>
  <c r="AQ5" i="11"/>
  <c r="AQ6" i="11" l="1"/>
  <c r="AQ19" i="11"/>
  <c r="AQ18" i="11"/>
  <c r="AQ17" i="11"/>
  <c r="AQ16" i="11"/>
  <c r="AQ15" i="11"/>
  <c r="AQ10" i="11"/>
  <c r="AQ13" i="11"/>
  <c r="AQ12" i="11"/>
  <c r="AQ11" i="11"/>
  <c r="AQ9" i="11"/>
  <c r="AQ23" i="11"/>
  <c r="AQ22" i="11"/>
  <c r="AQ21" i="11"/>
  <c r="AQ4" i="11"/>
  <c r="AR5" i="11"/>
  <c r="AR6" i="11" l="1"/>
  <c r="AR23" i="11"/>
  <c r="AR22" i="11"/>
  <c r="AR21" i="11"/>
  <c r="AR19" i="11"/>
  <c r="AR18" i="11"/>
  <c r="AR17" i="11"/>
  <c r="AR16" i="11"/>
  <c r="AR15" i="11"/>
  <c r="AR10" i="11"/>
  <c r="AR13" i="11"/>
  <c r="AR12" i="11"/>
  <c r="AR11" i="11"/>
  <c r="AR9" i="11"/>
  <c r="AS5" i="11"/>
  <c r="AS6" i="11" l="1"/>
  <c r="AS23" i="11"/>
  <c r="AS22" i="11"/>
  <c r="AS21" i="11"/>
  <c r="AS9" i="11"/>
  <c r="AS19" i="11"/>
  <c r="AS18" i="11"/>
  <c r="AS17" i="11"/>
  <c r="AS16" i="11"/>
  <c r="AS15" i="11"/>
  <c r="AS10" i="11"/>
  <c r="AS13" i="11"/>
  <c r="AS12" i="11"/>
  <c r="AS11" i="11"/>
  <c r="AT5" i="11"/>
  <c r="AT6" i="11" l="1"/>
  <c r="AT23" i="11"/>
  <c r="AT22" i="11"/>
  <c r="AT21" i="11"/>
  <c r="AT19" i="11"/>
  <c r="AT18" i="11"/>
  <c r="AT17" i="11"/>
  <c r="AT16" i="11"/>
  <c r="AT15" i="11"/>
  <c r="AT10" i="11"/>
  <c r="AT13" i="11"/>
  <c r="AT12" i="11"/>
  <c r="AT11" i="11"/>
  <c r="AT9" i="11"/>
  <c r="AU5" i="11"/>
  <c r="AU6" i="11" l="1"/>
  <c r="AU23" i="11"/>
  <c r="AU22" i="11"/>
  <c r="AU21" i="11"/>
  <c r="AU19" i="11"/>
  <c r="AU18" i="11"/>
  <c r="AU17" i="11"/>
  <c r="AU16" i="11"/>
  <c r="AU15" i="11"/>
  <c r="AU10" i="11"/>
  <c r="AU13" i="11"/>
  <c r="AU12" i="11"/>
  <c r="AU11" i="11"/>
  <c r="AU9" i="11"/>
  <c r="AV5" i="11"/>
  <c r="AV6" i="11" l="1"/>
  <c r="AV23" i="11"/>
  <c r="AV22" i="11"/>
  <c r="AV21" i="11"/>
  <c r="AV19" i="11"/>
  <c r="AV18" i="11"/>
  <c r="AV17" i="11"/>
  <c r="AV16" i="11"/>
  <c r="AV15" i="11"/>
  <c r="AV10" i="11"/>
  <c r="AV13" i="11"/>
  <c r="AV12" i="11"/>
  <c r="AV11" i="11"/>
  <c r="AV9" i="11"/>
  <c r="AW5" i="11"/>
  <c r="AW6" i="11" l="1"/>
  <c r="AW23" i="11"/>
  <c r="AW22" i="11"/>
  <c r="AW21" i="11"/>
  <c r="AW9" i="11"/>
  <c r="AW19" i="11"/>
  <c r="AW18" i="11"/>
  <c r="AW17" i="11"/>
  <c r="AW16" i="11"/>
  <c r="AW15" i="11"/>
  <c r="AW10" i="11"/>
  <c r="AW13" i="11"/>
  <c r="AW12" i="11"/>
  <c r="AW11" i="11"/>
  <c r="AX5" i="11"/>
  <c r="AX6" i="11" l="1"/>
  <c r="AX23" i="11"/>
  <c r="AX22" i="11"/>
  <c r="AX21" i="11"/>
  <c r="AX19" i="11"/>
  <c r="AX18" i="11"/>
  <c r="AX17" i="11"/>
  <c r="AX16" i="11"/>
  <c r="AX15" i="11"/>
  <c r="AX10" i="11"/>
  <c r="AX13" i="11"/>
  <c r="AX12" i="11"/>
  <c r="AX11" i="11"/>
  <c r="AX9" i="11"/>
  <c r="AX4" i="11"/>
  <c r="AY5" i="11"/>
  <c r="AY6" i="11" l="1"/>
  <c r="AY19" i="11"/>
  <c r="AY18" i="11"/>
  <c r="AY17" i="11"/>
  <c r="AY16" i="11"/>
  <c r="AY15" i="11"/>
  <c r="AY10" i="11"/>
  <c r="AY13" i="11"/>
  <c r="AY12" i="11"/>
  <c r="AY11" i="11"/>
  <c r="AY9" i="11"/>
  <c r="AY23" i="11"/>
  <c r="AY22" i="11"/>
  <c r="AY21" i="11"/>
  <c r="AZ5" i="11"/>
  <c r="AZ6" i="11" l="1"/>
  <c r="AZ23" i="11"/>
  <c r="AZ22" i="11"/>
  <c r="AZ21" i="11"/>
  <c r="AZ19" i="11"/>
  <c r="AZ18" i="11"/>
  <c r="AZ17" i="11"/>
  <c r="AZ16" i="11"/>
  <c r="AZ15" i="11"/>
  <c r="AZ10" i="11"/>
  <c r="AZ13" i="11"/>
  <c r="AZ12" i="11"/>
  <c r="AZ11" i="11"/>
  <c r="AZ9" i="11"/>
  <c r="BA5" i="11"/>
  <c r="BA6" i="11" l="1"/>
  <c r="BA23" i="11"/>
  <c r="BA22" i="11"/>
  <c r="BA21" i="11"/>
  <c r="BA9" i="11"/>
  <c r="BA19" i="11"/>
  <c r="BA18" i="11"/>
  <c r="BA17" i="11"/>
  <c r="BA16" i="11"/>
  <c r="BA15" i="11"/>
  <c r="BA10" i="11"/>
  <c r="BA13" i="11"/>
  <c r="BA12" i="11"/>
  <c r="BA11" i="11"/>
  <c r="BB5" i="11"/>
  <c r="BB6" i="11" l="1"/>
  <c r="BB23" i="11"/>
  <c r="BB22" i="11"/>
  <c r="BB21" i="11"/>
  <c r="BB19" i="11"/>
  <c r="BB18" i="11"/>
  <c r="BB17" i="11"/>
  <c r="BB16" i="11"/>
  <c r="BB15" i="11"/>
  <c r="BB10" i="11"/>
  <c r="BB13" i="11"/>
  <c r="BB12" i="11"/>
  <c r="BB11" i="11"/>
  <c r="BB9" i="11"/>
  <c r="BC5" i="11"/>
  <c r="BC6" i="11" l="1"/>
  <c r="BC23" i="11"/>
  <c r="BC22" i="11"/>
  <c r="BC21" i="11"/>
  <c r="BC19" i="11"/>
  <c r="BC18" i="11"/>
  <c r="BC17" i="11"/>
  <c r="BC16" i="11"/>
  <c r="BC15" i="11"/>
  <c r="BC10" i="11"/>
  <c r="BC13" i="11"/>
  <c r="BC12" i="11"/>
  <c r="BC11" i="11"/>
  <c r="BC9" i="11"/>
  <c r="BD5" i="11"/>
  <c r="BD6" i="11" l="1"/>
  <c r="BD23" i="11"/>
  <c r="BD22" i="11"/>
  <c r="BD21" i="11"/>
  <c r="BD19" i="11"/>
  <c r="BD18" i="11"/>
  <c r="BD17" i="11"/>
  <c r="BD16" i="11"/>
  <c r="BD15" i="11"/>
  <c r="BD10" i="11"/>
  <c r="BD13" i="11"/>
  <c r="BD12" i="11"/>
  <c r="BD11" i="11"/>
  <c r="BD9" i="11"/>
  <c r="BE5" i="11"/>
  <c r="BE6" i="11" l="1"/>
  <c r="BE23" i="11"/>
  <c r="BE22" i="11"/>
  <c r="BE21" i="11"/>
  <c r="BE9" i="11"/>
  <c r="BE19" i="11"/>
  <c r="BE18" i="11"/>
  <c r="BE17" i="11"/>
  <c r="BE16" i="11"/>
  <c r="BE15" i="11"/>
  <c r="BE10" i="11"/>
  <c r="BE13" i="11"/>
  <c r="BE12" i="11"/>
  <c r="BE11" i="11"/>
  <c r="BE4" i="11"/>
  <c r="BF5" i="11"/>
  <c r="BF6" i="11" l="1"/>
  <c r="BF23" i="11"/>
  <c r="BF22" i="11"/>
  <c r="BF21" i="11"/>
  <c r="BF19" i="11"/>
  <c r="BF18" i="11"/>
  <c r="BF17" i="11"/>
  <c r="BF16" i="11"/>
  <c r="BF15" i="11"/>
  <c r="BF10" i="11"/>
  <c r="BF13" i="11"/>
  <c r="BF12" i="11"/>
  <c r="BF11" i="11"/>
  <c r="BF9" i="11"/>
  <c r="BG5" i="11"/>
  <c r="BG6" i="11" l="1"/>
  <c r="BG19" i="11"/>
  <c r="BG18" i="11"/>
  <c r="BG17" i="11"/>
  <c r="BG16" i="11"/>
  <c r="BG15" i="11"/>
  <c r="BG10" i="11"/>
  <c r="BG13" i="11"/>
  <c r="BG12" i="11"/>
  <c r="BG11" i="11"/>
  <c r="BG9" i="11"/>
  <c r="BG23" i="11"/>
  <c r="BG22" i="11"/>
  <c r="BG21" i="11"/>
  <c r="BH5" i="11"/>
  <c r="BH6" i="11" l="1"/>
  <c r="BH23" i="11"/>
  <c r="BH22" i="11"/>
  <c r="BH21" i="11"/>
  <c r="BH19" i="11"/>
  <c r="BH18" i="11"/>
  <c r="BH17" i="11"/>
  <c r="BH16" i="11"/>
  <c r="BH15" i="11"/>
  <c r="BH10" i="11"/>
  <c r="BH13" i="11"/>
  <c r="BH12" i="11"/>
  <c r="BH11" i="11"/>
  <c r="BH9" i="11"/>
  <c r="BI5" i="11"/>
  <c r="BI6" i="11" l="1"/>
  <c r="BI23" i="11"/>
  <c r="BI22" i="11"/>
  <c r="BI21" i="11"/>
  <c r="BI9" i="11"/>
  <c r="BI19" i="11"/>
  <c r="BI18" i="11"/>
  <c r="BI17" i="11"/>
  <c r="BI16" i="11"/>
  <c r="BI15" i="11"/>
  <c r="BI10" i="11"/>
  <c r="BI13" i="11"/>
  <c r="BI12" i="11"/>
  <c r="BI11" i="11"/>
  <c r="BJ5" i="11"/>
  <c r="BJ6" i="11" l="1"/>
  <c r="BJ23" i="11"/>
  <c r="BJ22" i="11"/>
  <c r="BJ21" i="11"/>
  <c r="BJ19" i="11"/>
  <c r="BJ18" i="11"/>
  <c r="BJ17" i="11"/>
  <c r="BJ16" i="11"/>
  <c r="BJ15" i="11"/>
  <c r="BJ10" i="11"/>
  <c r="BJ13" i="11"/>
  <c r="BJ12" i="11"/>
  <c r="BJ11" i="11"/>
  <c r="BJ9" i="11"/>
  <c r="BK5" i="11"/>
  <c r="BK6" i="11" l="1"/>
  <c r="BK23" i="11"/>
  <c r="BK22" i="11"/>
  <c r="BK21" i="11"/>
  <c r="BK19" i="11"/>
  <c r="BK18" i="11"/>
  <c r="BK17" i="11"/>
  <c r="BK16" i="11"/>
  <c r="BK15" i="11"/>
  <c r="BK10" i="11"/>
  <c r="BK13" i="11"/>
  <c r="BK12" i="11"/>
  <c r="BK11" i="11"/>
  <c r="BK9" i="11"/>
</calcChain>
</file>

<file path=xl/sharedStrings.xml><?xml version="1.0" encoding="utf-8"?>
<sst xmlns="http://schemas.openxmlformats.org/spreadsheetml/2006/main" count="52" uniqueCount="42">
  <si>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</si>
  <si>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</si>
  <si>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</si>
  <si>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</si>
  <si>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</si>
  <si>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</si>
  <si>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</si>
  <si>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</si>
  <si>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Il s’agit d’une ligne vide</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</si>
  <si>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</si>
  <si>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</si>
  <si>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</si>
  <si>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</si>
  <si>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</si>
  <si>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</si>
  <si>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</si>
  <si>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</si>
  <si>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</si>
  <si>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</si>
  <si>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</si>
  <si>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</si>
  <si>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</si>
  <si>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Recharge sans fil</t>
  </si>
  <si>
    <t>Pisitionnement GPS</t>
  </si>
  <si>
    <t>Stabilisation par flux video</t>
  </si>
  <si>
    <t>Phase atterissage</t>
  </si>
  <si>
    <t>Modbus master</t>
  </si>
  <si>
    <t>Feu de signalisation</t>
  </si>
  <si>
    <t>Interace utilisateur: Nexion</t>
  </si>
  <si>
    <t>Informations position Base</t>
  </si>
  <si>
    <t>Contrôles électroaimants</t>
  </si>
  <si>
    <t>Modbus slave</t>
  </si>
  <si>
    <t>Contrôle orientation cellules</t>
  </si>
  <si>
    <t>Asservissement position volet</t>
  </si>
  <si>
    <t>MPPT+charge batterie</t>
  </si>
  <si>
    <t>Asservissement du Drone</t>
  </si>
  <si>
    <t>Asservissement de la base</t>
  </si>
  <si>
    <t>Liaison des modules</t>
  </si>
  <si>
    <t>Vincent HONNORATY</t>
  </si>
  <si>
    <t>Robin LE MELLEC</t>
  </si>
  <si>
    <t>Erwann KERVENNIC</t>
  </si>
  <si>
    <t>PROJET DRONE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</si>
</sst>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29"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2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style="thin">
        <color theme="6" tint="0.39997558519241921"/>
      </right>
      <top style="thin">
        <color theme="6" tint="0.39997558519241921"/>
      </top>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9">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0" borderId="23" xfId="0" applyBorder="1" applyAlignment="1">
      <alignment horizontal="center" vertical="center"/>
    </xf>
    <xf numFmtId="0" fontId="0" fillId="37" borderId="0" xfId="0" applyFont="1" applyFill="1" applyBorder="1" applyAlignment="1">
      <alignment horizontal="left" wrapText="1" indent="2"/>
    </xf>
    <xf numFmtId="0" fontId="0" fillId="37" borderId="0" xfId="0" applyFont="1" applyFill="1" applyBorder="1" applyAlignment="1">
      <alignment horizontal="center" vertical="center"/>
    </xf>
    <xf numFmtId="9" fontId="0" fillId="37" borderId="0" xfId="2" applyFont="1" applyFill="1" applyBorder="1">
      <alignment horizontal="center" vertical="center"/>
    </xf>
    <xf numFmtId="14" fontId="0" fillId="37" borderId="0" xfId="9" applyFont="1" applyFill="1" applyBorder="1">
      <alignment horizontal="center" vertical="center"/>
    </xf>
    <xf numFmtId="3" fontId="0" fillId="37" borderId="0" xfId="10" applyNumberFormat="1" applyFont="1" applyFill="1" applyBorder="1">
      <alignment horizontal="center" vertical="center"/>
    </xf>
    <xf numFmtId="0" fontId="6" fillId="37" borderId="0" xfId="0" applyNumberFormat="1" applyFont="1" applyFill="1" applyBorder="1" applyAlignment="1">
      <alignment horizontal="center" vertical="center"/>
    </xf>
    <xf numFmtId="0" fontId="0" fillId="37" borderId="0" xfId="0" applyFill="1" applyBorder="1" applyAlignment="1">
      <alignment horizontal="center" vertical="center"/>
    </xf>
    <xf numFmtId="0" fontId="0" fillId="37" borderId="0" xfId="0" applyFill="1" applyBorder="1" applyAlignment="1">
      <alignment vertical="center"/>
    </xf>
    <xf numFmtId="0" fontId="0" fillId="37" borderId="0" xfId="0" applyFill="1" applyBorder="1"/>
    <xf numFmtId="0" fontId="0" fillId="37" borderId="0" xfId="0" applyFill="1" applyBorder="1" applyAlignment="1">
      <alignment horizontal="center"/>
    </xf>
    <xf numFmtId="0" fontId="7" fillId="37" borderId="0" xfId="0" applyFont="1" applyFill="1" applyBorder="1"/>
    <xf numFmtId="0" fontId="10" fillId="37" borderId="0" xfId="0" applyNumberFormat="1" applyFont="1" applyFill="1" applyBorder="1" applyAlignment="1">
      <alignment horizontal="center"/>
    </xf>
    <xf numFmtId="0" fontId="0" fillId="37" borderId="0" xfId="0" applyFill="1" applyBorder="1" applyAlignment="1">
      <alignment horizontal="right" vertical="center"/>
    </xf>
    <xf numFmtId="0" fontId="8" fillId="37" borderId="0" xfId="1" applyFont="1" applyFill="1" applyBorder="1" applyAlignment="1" applyProtection="1"/>
    <xf numFmtId="14" fontId="0" fillId="0" borderId="0" xfId="9" applyNumberFormat="1" applyFont="1" applyFill="1" applyBorder="1">
      <alignment horizontal="center" vertical="center"/>
    </xf>
    <xf numFmtId="0" fontId="0" fillId="36" borderId="5" xfId="0" applyFill="1" applyBorder="1" applyAlignment="1">
      <alignment horizontal="center" vertical="center"/>
    </xf>
    <xf numFmtId="0" fontId="28" fillId="0" borderId="0" xfId="0" applyFont="1" applyFill="1" applyBorder="1" applyAlignment="1">
      <alignment horizontal="left" wrapText="1" indent="1"/>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2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180975</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6:F25" totalsRowShown="0">
  <autoFilter ref="B6:F25"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tion du jalon"/>
    <tableColumn id="3" xr3:uid="{5419FA1B-A035-4F0A-9257-1AA4BCB5E6CF}" name="Affecté à"/>
    <tableColumn id="4" xr3:uid="{A60A6524-18F0-48B7-BB3C-2F4A35799FF7}" name="Avancement"/>
    <tableColumn id="5" xr3:uid="{59612C1F-9AAB-483B-A6A5-3563E9D77941}" name="Début"/>
    <tableColumn id="6" xr3:uid="{012C59F1-49D4-4A67-B8DD-855C6581FD6A}"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40"/>
  <sheetViews>
    <sheetView showGridLines="0" tabSelected="1" showRuler="0" zoomScale="86" zoomScaleNormal="86" zoomScalePageLayoutView="70" workbookViewId="0">
      <selection activeCell="F11" sqref="F11"/>
    </sheetView>
  </sheetViews>
  <sheetFormatPr baseColWidth="10" defaultColWidth="9.140625" defaultRowHeight="30" customHeight="1" x14ac:dyDescent="0.25"/>
  <cols>
    <col min="1" max="1" width="2.7109375" style="9" customWidth="1"/>
    <col min="2" max="2" width="26.7109375" customWidth="1"/>
    <col min="3" max="3" width="20.5703125" customWidth="1"/>
    <col min="4" max="4" width="12.85546875" customWidth="1"/>
    <col min="5" max="5" width="12.28515625" style="3" customWidth="1"/>
    <col min="6" max="6" width="16" customWidth="1"/>
    <col min="7" max="7" width="2.7109375" customWidth="1"/>
    <col min="8" max="63" width="3.5703125" customWidth="1"/>
    <col min="68" max="69" width="10.28515625"/>
  </cols>
  <sheetData>
    <row r="1" spans="1:63" ht="50.1" customHeight="1" x14ac:dyDescent="0.45">
      <c r="A1" s="10" t="s">
        <v>0</v>
      </c>
      <c r="B1" s="11" t="s">
        <v>41</v>
      </c>
      <c r="C1" s="1"/>
      <c r="E1"/>
      <c r="F1" s="4"/>
      <c r="I1" s="14"/>
      <c r="AF1" s="14"/>
    </row>
    <row r="2" spans="1:63" ht="30" customHeight="1" x14ac:dyDescent="0.3">
      <c r="A2" s="10" t="s">
        <v>1</v>
      </c>
      <c r="B2" s="12"/>
      <c r="C2" s="63" t="s">
        <v>11</v>
      </c>
      <c r="D2" s="64"/>
      <c r="E2" s="65">
        <f>DATE(2019, 2, 8)</f>
        <v>43504</v>
      </c>
      <c r="F2" s="66"/>
      <c r="I2" s="28"/>
      <c r="J2" s="28"/>
      <c r="K2" s="28"/>
      <c r="L2" s="28"/>
      <c r="M2" s="28"/>
      <c r="N2" s="28"/>
    </row>
    <row r="3" spans="1:63" ht="30" customHeight="1" x14ac:dyDescent="0.3">
      <c r="A3" s="10" t="s">
        <v>2</v>
      </c>
      <c r="B3" s="12"/>
      <c r="C3" s="63" t="s">
        <v>12</v>
      </c>
      <c r="D3" s="64"/>
      <c r="E3" s="31">
        <v>20</v>
      </c>
      <c r="H3" s="38"/>
      <c r="I3" s="39"/>
      <c r="J3" s="39"/>
      <c r="K3" s="39"/>
      <c r="L3" s="39"/>
      <c r="M3" s="38"/>
    </row>
    <row r="4" spans="1:63" ht="30" customHeight="1" thickBot="1" x14ac:dyDescent="0.4">
      <c r="A4" s="10" t="s">
        <v>3</v>
      </c>
      <c r="C4" s="67" t="s">
        <v>13</v>
      </c>
      <c r="D4" s="68"/>
      <c r="E4" s="32">
        <v>1</v>
      </c>
      <c r="F4" s="29">
        <f>Marqueur_Jalon</f>
        <v>1</v>
      </c>
      <c r="H4" s="13" t="str">
        <f ca="1">TEXT(H5,"mmmm")</f>
        <v>février</v>
      </c>
      <c r="I4" s="13"/>
      <c r="J4" s="13"/>
      <c r="K4" s="13"/>
      <c r="L4" s="13"/>
      <c r="M4" s="13"/>
      <c r="N4" s="13"/>
      <c r="O4" s="13" t="str">
        <f ca="1">IF(TEXT(O5,"mmmm")=H4,"",TEXT(O5,"mmmm"))</f>
        <v>mars</v>
      </c>
      <c r="P4" s="13"/>
      <c r="Q4" s="13"/>
      <c r="R4" s="13"/>
      <c r="S4" s="13"/>
      <c r="T4" s="13"/>
      <c r="U4" s="13"/>
      <c r="V4" s="13" t="str">
        <f ca="1">IF(OR(TEXT(V5,"mmmm")=O4,TEXT(V5,"mmmm")=H4),"",TEXT(V5,"mmmm"))</f>
        <v/>
      </c>
      <c r="W4" s="13"/>
      <c r="X4" s="13"/>
      <c r="Y4" s="13"/>
      <c r="Z4" s="13"/>
      <c r="AA4" s="13"/>
      <c r="AB4" s="13"/>
      <c r="AC4" s="13" t="str">
        <f ca="1">IF(OR(TEXT(AC5,"mmmm")=V4,TEXT(AC5,"mmmm")=O4,TEXT(AC5,"mmmm")=H4),"",TEXT(AC5,"mmmm"))</f>
        <v/>
      </c>
      <c r="AD4" s="13"/>
      <c r="AE4" s="13"/>
      <c r="AF4" s="13"/>
      <c r="AG4" s="13"/>
      <c r="AH4" s="13"/>
      <c r="AI4" s="13"/>
      <c r="AJ4" s="13" t="str">
        <f ca="1">IF(OR(TEXT(AJ5,"mmmm")=AC4,TEXT(AJ5,"mmmm")=V4,TEXT(AJ5,"mmmm")=O4,TEXT(AJ5,"mmmm")=H4),"",TEXT(AJ5,"mmmm"))</f>
        <v/>
      </c>
      <c r="AK4" s="13"/>
      <c r="AL4" s="13"/>
      <c r="AM4" s="13"/>
      <c r="AN4" s="13"/>
      <c r="AO4" s="13"/>
      <c r="AP4" s="13"/>
      <c r="AQ4" s="13" t="str">
        <f ca="1">IF(OR(TEXT(AQ5,"mmmm")=AJ4,TEXT(AQ5,"mmmm")=AC4,TEXT(AQ5,"mmmm")=V4,TEXT(AQ5,"mmmm")=O4),"",TEXT(AQ5,"mmmm"))</f>
        <v>avril</v>
      </c>
      <c r="AR4" s="13"/>
      <c r="AS4" s="13"/>
      <c r="AT4" s="13"/>
      <c r="AU4" s="13"/>
      <c r="AV4" s="13"/>
      <c r="AW4" s="13"/>
      <c r="AX4" s="13" t="str">
        <f ca="1">IF(OR(TEXT(AX5,"mmmm")=AQ4,TEXT(AX5,"mmmm")=AJ4,TEXT(AX5,"mmmm")=AC4,TEXT(AX5,"mmmm")=V4),"",TEXT(AX5,"mmmm"))</f>
        <v/>
      </c>
      <c r="AY4" s="13"/>
      <c r="AZ4" s="13"/>
      <c r="BA4" s="13"/>
      <c r="BB4" s="13"/>
      <c r="BC4" s="13"/>
      <c r="BD4" s="13"/>
      <c r="BE4" s="13" t="str">
        <f ca="1">IF(OR(TEXT(BE5,"mmmm")=AX4,TEXT(BE5,"mmmm")=AQ4,TEXT(BE5,"mmmm")=AJ4,TEXT(BE5,"mmmm")=AC4),"",TEXT(BE5,"mmmm"))</f>
        <v/>
      </c>
      <c r="BF4" s="13"/>
      <c r="BG4" s="13"/>
      <c r="BH4" s="13"/>
      <c r="BI4" s="13"/>
      <c r="BJ4" s="13"/>
      <c r="BK4" s="13"/>
    </row>
    <row r="5" spans="1:63" ht="18" customHeight="1" x14ac:dyDescent="0.25">
      <c r="A5" s="10" t="s">
        <v>4</v>
      </c>
      <c r="B5" s="30"/>
      <c r="G5" s="27"/>
      <c r="H5" s="41">
        <f ca="1">IFERROR(Début_Projet+Incrément_Défilement,TODAY())</f>
        <v>43524</v>
      </c>
      <c r="I5" s="42">
        <f ca="1">H5+1</f>
        <v>43525</v>
      </c>
      <c r="J5" s="43">
        <f t="shared" ref="J5:AW5" ca="1" si="0">I5+1</f>
        <v>43526</v>
      </c>
      <c r="K5" s="43">
        <f ca="1">J5+1</f>
        <v>43527</v>
      </c>
      <c r="L5" s="43">
        <f t="shared" ca="1" si="0"/>
        <v>43528</v>
      </c>
      <c r="M5" s="43">
        <f t="shared" ca="1" si="0"/>
        <v>43529</v>
      </c>
      <c r="N5" s="43">
        <f t="shared" ca="1" si="0"/>
        <v>43530</v>
      </c>
      <c r="O5" s="43">
        <f ca="1">N5+1</f>
        <v>43531</v>
      </c>
      <c r="P5" s="43">
        <f ca="1">O5+1</f>
        <v>43532</v>
      </c>
      <c r="Q5" s="43">
        <f t="shared" ca="1" si="0"/>
        <v>43533</v>
      </c>
      <c r="R5" s="43">
        <f t="shared" ca="1" si="0"/>
        <v>43534</v>
      </c>
      <c r="S5" s="43">
        <f t="shared" ca="1" si="0"/>
        <v>43535</v>
      </c>
      <c r="T5" s="43">
        <f t="shared" ca="1" si="0"/>
        <v>43536</v>
      </c>
      <c r="U5" s="43">
        <f t="shared" ca="1" si="0"/>
        <v>43537</v>
      </c>
      <c r="V5" s="43">
        <f ca="1">U5+1</f>
        <v>43538</v>
      </c>
      <c r="W5" s="43">
        <f ca="1">V5+1</f>
        <v>43539</v>
      </c>
      <c r="X5" s="43">
        <f t="shared" ca="1" si="0"/>
        <v>43540</v>
      </c>
      <c r="Y5" s="43">
        <f t="shared" ca="1" si="0"/>
        <v>43541</v>
      </c>
      <c r="Z5" s="43">
        <f t="shared" ca="1" si="0"/>
        <v>43542</v>
      </c>
      <c r="AA5" s="43">
        <f t="shared" ca="1" si="0"/>
        <v>43543</v>
      </c>
      <c r="AB5" s="43">
        <f t="shared" ca="1" si="0"/>
        <v>43544</v>
      </c>
      <c r="AC5" s="43">
        <f ca="1">AB5+1</f>
        <v>43545</v>
      </c>
      <c r="AD5" s="43">
        <f ca="1">AC5+1</f>
        <v>43546</v>
      </c>
      <c r="AE5" s="43">
        <f t="shared" ca="1" si="0"/>
        <v>43547</v>
      </c>
      <c r="AF5" s="43">
        <f t="shared" ca="1" si="0"/>
        <v>43548</v>
      </c>
      <c r="AG5" s="43">
        <f t="shared" ca="1" si="0"/>
        <v>43549</v>
      </c>
      <c r="AH5" s="43">
        <f t="shared" ca="1" si="0"/>
        <v>43550</v>
      </c>
      <c r="AI5" s="43">
        <f t="shared" ca="1" si="0"/>
        <v>43551</v>
      </c>
      <c r="AJ5" s="43">
        <f ca="1">AI5+1</f>
        <v>43552</v>
      </c>
      <c r="AK5" s="43">
        <f ca="1">AJ5+1</f>
        <v>43553</v>
      </c>
      <c r="AL5" s="43">
        <f t="shared" ca="1" si="0"/>
        <v>43554</v>
      </c>
      <c r="AM5" s="43">
        <f t="shared" ca="1" si="0"/>
        <v>43555</v>
      </c>
      <c r="AN5" s="43">
        <f t="shared" ca="1" si="0"/>
        <v>43556</v>
      </c>
      <c r="AO5" s="43">
        <f t="shared" ca="1" si="0"/>
        <v>43557</v>
      </c>
      <c r="AP5" s="43">
        <f t="shared" ca="1" si="0"/>
        <v>43558</v>
      </c>
      <c r="AQ5" s="43">
        <f ca="1">AP5+1</f>
        <v>43559</v>
      </c>
      <c r="AR5" s="43">
        <f ca="1">AQ5+1</f>
        <v>43560</v>
      </c>
      <c r="AS5" s="43">
        <f t="shared" ca="1" si="0"/>
        <v>43561</v>
      </c>
      <c r="AT5" s="43">
        <f t="shared" ca="1" si="0"/>
        <v>43562</v>
      </c>
      <c r="AU5" s="43">
        <f t="shared" ca="1" si="0"/>
        <v>43563</v>
      </c>
      <c r="AV5" s="43">
        <f t="shared" ca="1" si="0"/>
        <v>43564</v>
      </c>
      <c r="AW5" s="43">
        <f t="shared" ca="1" si="0"/>
        <v>43565</v>
      </c>
      <c r="AX5" s="43">
        <f t="shared" ref="AX5:BK5" ca="1" si="1">AW5+1</f>
        <v>43566</v>
      </c>
      <c r="AY5" s="43">
        <f t="shared" ca="1" si="1"/>
        <v>43567</v>
      </c>
      <c r="AZ5" s="43">
        <f t="shared" ca="1" si="1"/>
        <v>43568</v>
      </c>
      <c r="BA5" s="43">
        <f t="shared" ca="1" si="1"/>
        <v>43569</v>
      </c>
      <c r="BB5" s="43">
        <f t="shared" ca="1" si="1"/>
        <v>43570</v>
      </c>
      <c r="BC5" s="43">
        <f t="shared" ca="1" si="1"/>
        <v>43571</v>
      </c>
      <c r="BD5" s="43">
        <f t="shared" ca="1" si="1"/>
        <v>43572</v>
      </c>
      <c r="BE5" s="43">
        <f t="shared" ca="1" si="1"/>
        <v>43573</v>
      </c>
      <c r="BF5" s="43">
        <f t="shared" ca="1" si="1"/>
        <v>43574</v>
      </c>
      <c r="BG5" s="43">
        <f t="shared" ca="1" si="1"/>
        <v>43575</v>
      </c>
      <c r="BH5" s="43">
        <f t="shared" ca="1" si="1"/>
        <v>43576</v>
      </c>
      <c r="BI5" s="43">
        <f t="shared" ca="1" si="1"/>
        <v>43577</v>
      </c>
      <c r="BJ5" s="43">
        <f t="shared" ca="1" si="1"/>
        <v>43578</v>
      </c>
      <c r="BK5" s="44">
        <f t="shared" ca="1" si="1"/>
        <v>43579</v>
      </c>
    </row>
    <row r="6" spans="1:63" ht="30.95" customHeight="1" thickBot="1" x14ac:dyDescent="0.3">
      <c r="A6" s="10" t="s">
        <v>5</v>
      </c>
      <c r="B6" s="17" t="s">
        <v>10</v>
      </c>
      <c r="C6" s="18" t="s">
        <v>14</v>
      </c>
      <c r="D6" s="18" t="s">
        <v>15</v>
      </c>
      <c r="E6" s="18" t="s">
        <v>16</v>
      </c>
      <c r="F6" s="18" t="s">
        <v>17</v>
      </c>
      <c r="G6" s="16"/>
      <c r="H6" s="34" t="e">
        <f>LEFT(TEXT(F9H5,"jjj"),1)</f>
        <v>#NAME?</v>
      </c>
      <c r="I6" s="35" t="str">
        <f t="shared" ref="I6:AM6" ca="1" si="2">LEFT(TEXT(I5,"jjj"),1)</f>
        <v>v</v>
      </c>
      <c r="J6" s="37" t="str">
        <f t="shared" ca="1" si="2"/>
        <v>s</v>
      </c>
      <c r="K6" s="36" t="str">
        <f t="shared" ca="1" si="2"/>
        <v>d</v>
      </c>
      <c r="L6" s="36" t="str">
        <f t="shared" ca="1" si="2"/>
        <v>l</v>
      </c>
      <c r="M6" s="36" t="str">
        <f t="shared" ca="1" si="2"/>
        <v>m</v>
      </c>
      <c r="N6" s="36" t="str">
        <f t="shared" ca="1" si="2"/>
        <v>m</v>
      </c>
      <c r="O6" s="36" t="str">
        <f t="shared" ca="1" si="2"/>
        <v>j</v>
      </c>
      <c r="P6" s="36" t="str">
        <f t="shared" ca="1" si="2"/>
        <v>v</v>
      </c>
      <c r="Q6" s="36" t="str">
        <f t="shared" ca="1" si="2"/>
        <v>s</v>
      </c>
      <c r="R6" s="36" t="str">
        <f t="shared" ca="1" si="2"/>
        <v>d</v>
      </c>
      <c r="S6" s="36" t="str">
        <f t="shared" ca="1" si="2"/>
        <v>l</v>
      </c>
      <c r="T6" s="36" t="str">
        <f t="shared" ca="1" si="2"/>
        <v>m</v>
      </c>
      <c r="U6" s="36" t="str">
        <f t="shared" ca="1" si="2"/>
        <v>m</v>
      </c>
      <c r="V6" s="36" t="str">
        <f t="shared" ca="1" si="2"/>
        <v>j</v>
      </c>
      <c r="W6" s="36" t="str">
        <f t="shared" ca="1" si="2"/>
        <v>v</v>
      </c>
      <c r="X6" s="36" t="str">
        <f t="shared" ca="1" si="2"/>
        <v>s</v>
      </c>
      <c r="Y6" s="36" t="str">
        <f t="shared" ca="1" si="2"/>
        <v>d</v>
      </c>
      <c r="Z6" s="36" t="str">
        <f t="shared" ca="1" si="2"/>
        <v>l</v>
      </c>
      <c r="AA6" s="36" t="str">
        <f t="shared" ca="1" si="2"/>
        <v>m</v>
      </c>
      <c r="AB6" s="36" t="str">
        <f t="shared" ca="1" si="2"/>
        <v>m</v>
      </c>
      <c r="AC6" s="36" t="str">
        <f t="shared" ca="1" si="2"/>
        <v>j</v>
      </c>
      <c r="AD6" s="36" t="str">
        <f t="shared" ca="1" si="2"/>
        <v>v</v>
      </c>
      <c r="AE6" s="36" t="str">
        <f t="shared" ca="1" si="2"/>
        <v>s</v>
      </c>
      <c r="AF6" s="36" t="str">
        <f t="shared" ca="1" si="2"/>
        <v>d</v>
      </c>
      <c r="AG6" s="36" t="str">
        <f t="shared" ca="1" si="2"/>
        <v>l</v>
      </c>
      <c r="AH6" s="36" t="str">
        <f t="shared" ca="1" si="2"/>
        <v>m</v>
      </c>
      <c r="AI6" s="36" t="str">
        <f t="shared" ca="1" si="2"/>
        <v>m</v>
      </c>
      <c r="AJ6" s="36" t="str">
        <f t="shared" ca="1" si="2"/>
        <v>j</v>
      </c>
      <c r="AK6" s="36" t="str">
        <f t="shared" ca="1" si="2"/>
        <v>v</v>
      </c>
      <c r="AL6" s="36" t="str">
        <f t="shared" ca="1" si="2"/>
        <v>s</v>
      </c>
      <c r="AM6" s="36" t="str">
        <f t="shared" ca="1" si="2"/>
        <v>d</v>
      </c>
      <c r="AN6" s="36" t="str">
        <f t="shared" ref="AN6:BK6" ca="1" si="3">LEFT(TEXT(AN5,"jjj"),1)</f>
        <v>l</v>
      </c>
      <c r="AO6" s="36" t="str">
        <f t="shared" ca="1" si="3"/>
        <v>m</v>
      </c>
      <c r="AP6" s="36" t="str">
        <f t="shared" ca="1" si="3"/>
        <v>m</v>
      </c>
      <c r="AQ6" s="36" t="str">
        <f t="shared" ca="1" si="3"/>
        <v>j</v>
      </c>
      <c r="AR6" s="36" t="str">
        <f t="shared" ca="1" si="3"/>
        <v>v</v>
      </c>
      <c r="AS6" s="36" t="str">
        <f t="shared" ca="1" si="3"/>
        <v>s</v>
      </c>
      <c r="AT6" s="36" t="str">
        <f t="shared" ca="1" si="3"/>
        <v>d</v>
      </c>
      <c r="AU6" s="36" t="str">
        <f t="shared" ca="1" si="3"/>
        <v>l</v>
      </c>
      <c r="AV6" s="36" t="str">
        <f t="shared" ca="1" si="3"/>
        <v>m</v>
      </c>
      <c r="AW6" s="36" t="str">
        <f t="shared" ca="1" si="3"/>
        <v>m</v>
      </c>
      <c r="AX6" s="36" t="str">
        <f t="shared" ca="1" si="3"/>
        <v>j</v>
      </c>
      <c r="AY6" s="36" t="str">
        <f t="shared" ca="1" si="3"/>
        <v>v</v>
      </c>
      <c r="AZ6" s="36" t="str">
        <f t="shared" ca="1" si="3"/>
        <v>s</v>
      </c>
      <c r="BA6" s="36" t="str">
        <f t="shared" ca="1" si="3"/>
        <v>d</v>
      </c>
      <c r="BB6" s="36" t="str">
        <f t="shared" ca="1" si="3"/>
        <v>l</v>
      </c>
      <c r="BC6" s="36" t="str">
        <f t="shared" ca="1" si="3"/>
        <v>m</v>
      </c>
      <c r="BD6" s="36" t="str">
        <f t="shared" ca="1" si="3"/>
        <v>m</v>
      </c>
      <c r="BE6" s="36" t="str">
        <f t="shared" ca="1" si="3"/>
        <v>j</v>
      </c>
      <c r="BF6" s="36" t="str">
        <f t="shared" ca="1" si="3"/>
        <v>v</v>
      </c>
      <c r="BG6" s="36" t="str">
        <f t="shared" ca="1" si="3"/>
        <v>s</v>
      </c>
      <c r="BH6" s="36" t="str">
        <f t="shared" ca="1" si="3"/>
        <v>d</v>
      </c>
      <c r="BI6" s="36" t="str">
        <f t="shared" ca="1" si="3"/>
        <v>l</v>
      </c>
      <c r="BJ6" s="36" t="str">
        <f t="shared" ca="1" si="3"/>
        <v>m</v>
      </c>
      <c r="BK6" s="36" t="str">
        <f t="shared" ca="1" si="3"/>
        <v>m</v>
      </c>
    </row>
    <row r="7" spans="1:63" ht="30" hidden="1" customHeight="1" thickBot="1" x14ac:dyDescent="0.3">
      <c r="A7" s="9" t="s">
        <v>6</v>
      </c>
      <c r="B7" s="24"/>
      <c r="C7" s="18"/>
      <c r="D7" s="19"/>
      <c r="E7" s="20"/>
      <c r="F7" s="21"/>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row>
    <row r="8" spans="1:63" s="2" customFormat="1" ht="30" customHeight="1" x14ac:dyDescent="0.25">
      <c r="A8" s="10" t="s">
        <v>7</v>
      </c>
      <c r="B8" s="62" t="s">
        <v>35</v>
      </c>
      <c r="C8" s="22"/>
      <c r="D8" s="19"/>
      <c r="E8" s="20"/>
      <c r="F8" s="40"/>
      <c r="G8" s="15"/>
      <c r="H8" s="23" t="str">
        <f>IFERROR(IF(LEN(Jalons[[#This Row],[Nombre de jours]])=0,"",IF(AND(H$5=$E8,$F8=1),Marqueur_Jalon,"")),"")</f>
        <v/>
      </c>
      <c r="I8" s="23" t="str">
        <f>IFERROR(IF(LEN(Jalons[[#This Row],[Nombre de jours]])=0,"",IF(AND(I$5=$E8,$F8=1),Marqueur_Jalon,"")),"")</f>
        <v/>
      </c>
      <c r="J8" s="23" t="str">
        <f>IFERROR(IF(LEN(Jalons[[#This Row],[Nombre de jours]])=0,"",IF(AND(J$5=$E8,$F8=1),Marqueur_Jalon,"")),"")</f>
        <v/>
      </c>
      <c r="K8" s="23" t="str">
        <f>IFERROR(IF(LEN(Jalons[[#This Row],[Nombre de jours]])=0,"",IF(AND(K$5=$E8,$F8=1),Marqueur_Jalon,"")),"")</f>
        <v/>
      </c>
      <c r="L8" s="23" t="str">
        <f>IFERROR(IF(LEN(Jalons[[#This Row],[Nombre de jours]])=0,"",IF(AND(L$5=$E8,$F8=1),Marqueur_Jalon,"")),"")</f>
        <v/>
      </c>
      <c r="M8" s="23" t="str">
        <f>IFERROR(IF(LEN(Jalons[[#This Row],[Nombre de jours]])=0,"",IF(AND(M$5=$E8,$F8=1),Marqueur_Jalon,"")),"")</f>
        <v/>
      </c>
      <c r="N8" s="23" t="str">
        <f>IFERROR(IF(LEN(Jalons[[#This Row],[Nombre de jours]])=0,"",IF(AND(N$5=$E8,$F8=1),Marqueur_Jalon,"")),"")</f>
        <v/>
      </c>
      <c r="O8" s="23" t="str">
        <f>IFERROR(IF(LEN(Jalons[[#This Row],[Nombre de jours]])=0,"",IF(AND(O$5=$E8,$F8=1),Marqueur_Jalon,"")),"")</f>
        <v/>
      </c>
      <c r="P8" s="23" t="str">
        <f>IFERROR(IF(LEN(Jalons[[#This Row],[Nombre de jours]])=0,"",IF(AND(P$5=$E8,$F8=1),Marqueur_Jalon,"")),"")</f>
        <v/>
      </c>
      <c r="Q8" s="23" t="str">
        <f>IFERROR(IF(LEN(Jalons[[#This Row],[Nombre de jours]])=0,"",IF(AND(Q$5=$E8,$F8=1),Marqueur_Jalon,"")),"")</f>
        <v/>
      </c>
      <c r="R8" s="23" t="str">
        <f>IFERROR(IF(LEN(Jalons[[#This Row],[Nombre de jours]])=0,"",IF(AND(R$5=$E8,$F8=1),Marqueur_Jalon,"")),"")</f>
        <v/>
      </c>
      <c r="S8" s="23" t="str">
        <f>IFERROR(IF(LEN(Jalons[[#This Row],[Nombre de jours]])=0,"",IF(AND(S$5=$E8,$F8=1),Marqueur_Jalon,"")),"")</f>
        <v/>
      </c>
      <c r="T8" s="23" t="str">
        <f>IFERROR(IF(LEN(Jalons[[#This Row],[Nombre de jours]])=0,"",IF(AND(T$5=$E8,$F8=1),Marqueur_Jalon,"")),"")</f>
        <v/>
      </c>
      <c r="U8" s="23" t="str">
        <f>IFERROR(IF(LEN(Jalons[[#This Row],[Nombre de jours]])=0,"",IF(AND(U$5=$E8,$F8=1),Marqueur_Jalon,"")),"")</f>
        <v/>
      </c>
      <c r="V8" s="23" t="str">
        <f>IFERROR(IF(LEN(Jalons[[#This Row],[Nombre de jours]])=0,"",IF(AND(V$5=$E8,$F8=1),Marqueur_Jalon,"")),"")</f>
        <v/>
      </c>
      <c r="W8" s="23" t="str">
        <f>IFERROR(IF(LEN(Jalons[[#This Row],[Nombre de jours]])=0,"",IF(AND(W$5=$E8,$F8=1),Marqueur_Jalon,"")),"")</f>
        <v/>
      </c>
      <c r="X8" s="23" t="str">
        <f>IFERROR(IF(LEN(Jalons[[#This Row],[Nombre de jours]])=0,"",IF(AND(X$5=$E8,$F8=1),Marqueur_Jalon,"")),"")</f>
        <v/>
      </c>
      <c r="Y8" s="23" t="str">
        <f>IFERROR(IF(LEN(Jalons[[#This Row],[Nombre de jours]])=0,"",IF(AND(Y$5=$E8,$F8=1),Marqueur_Jalon,"")),"")</f>
        <v/>
      </c>
      <c r="Z8" s="23" t="str">
        <f>IFERROR(IF(LEN(Jalons[[#This Row],[Nombre de jours]])=0,"",IF(AND(Z$5=$E8,$F8=1),Marqueur_Jalon,"")),"")</f>
        <v/>
      </c>
      <c r="AA8" s="23" t="str">
        <f>IFERROR(IF(LEN(Jalons[[#This Row],[Nombre de jours]])=0,"",IF(AND(AA$5=$E8,$F8=1),Marqueur_Jalon,"")),"")</f>
        <v/>
      </c>
      <c r="AB8" s="23" t="str">
        <f>IFERROR(IF(LEN(Jalons[[#This Row],[Nombre de jours]])=0,"",IF(AND(AB$5=$E8,$F8=1),Marqueur_Jalon,"")),"")</f>
        <v/>
      </c>
      <c r="AC8" s="23" t="str">
        <f>IFERROR(IF(LEN(Jalons[[#This Row],[Nombre de jours]])=0,"",IF(AND(AC$5=$E8,$F8=1),Marqueur_Jalon,"")),"")</f>
        <v/>
      </c>
      <c r="AD8" s="23" t="str">
        <f>IFERROR(IF(LEN(Jalons[[#This Row],[Nombre de jours]])=0,"",IF(AND(AD$5=$E8,$F8=1),Marqueur_Jalon,"")),"")</f>
        <v/>
      </c>
      <c r="AE8" s="23" t="str">
        <f>IFERROR(IF(LEN(Jalons[[#This Row],[Nombre de jours]])=0,"",IF(AND(AE$5=$E8,$F8=1),Marqueur_Jalon,"")),"")</f>
        <v/>
      </c>
      <c r="AF8" s="23" t="str">
        <f>IFERROR(IF(LEN(Jalons[[#This Row],[Nombre de jours]])=0,"",IF(AND(AF$5=$E8,$F8=1),Marqueur_Jalon,"")),"")</f>
        <v/>
      </c>
      <c r="AG8" s="23" t="str">
        <f>IFERROR(IF(LEN(Jalons[[#This Row],[Nombre de jours]])=0,"",IF(AND(AG$5=$E8,$F8=1),Marqueur_Jalon,"")),"")</f>
        <v/>
      </c>
      <c r="AH8" s="23" t="str">
        <f>IFERROR(IF(LEN(Jalons[[#This Row],[Nombre de jours]])=0,"",IF(AND(AH$5=$E8,$F8=1),Marqueur_Jalon,"")),"")</f>
        <v/>
      </c>
      <c r="AI8" s="23" t="str">
        <f>IFERROR(IF(LEN(Jalons[[#This Row],[Nombre de jours]])=0,"",IF(AND(AI$5=$E8,$F8=1),Marqueur_Jalon,"")),"")</f>
        <v/>
      </c>
      <c r="AJ8" s="23" t="str">
        <f>IFERROR(IF(LEN(Jalons[[#This Row],[Nombre de jours]])=0,"",IF(AND(AJ$5=$E8,$F8=1),Marqueur_Jalon,"")),"")</f>
        <v/>
      </c>
      <c r="AK8" s="23" t="str">
        <f>IFERROR(IF(LEN(Jalons[[#This Row],[Nombre de jours]])=0,"",IF(AND(AK$5=$E8,$F8=1),Marqueur_Jalon,"")),"")</f>
        <v/>
      </c>
      <c r="AL8" s="23" t="str">
        <f>IFERROR(IF(LEN(Jalons[[#This Row],[Nombre de jours]])=0,"",IF(AND(AL$5=$E8,$F8=1),Marqueur_Jalon,"")),"")</f>
        <v/>
      </c>
      <c r="AM8" s="23" t="str">
        <f>IFERROR(IF(LEN(Jalons[[#This Row],[Nombre de jours]])=0,"",IF(AND(AM$5=$E8,$F8=1),Marqueur_Jalon,"")),"")</f>
        <v/>
      </c>
      <c r="AN8" s="23" t="str">
        <f>IFERROR(IF(LEN(Jalons[[#This Row],[Nombre de jours]])=0,"",IF(AND(AN$5=$E8,$F8=1),Marqueur_Jalon,"")),"")</f>
        <v/>
      </c>
      <c r="AO8" s="23" t="str">
        <f>IFERROR(IF(LEN(Jalons[[#This Row],[Nombre de jours]])=0,"",IF(AND(AO$5=$E8,$F8=1),Marqueur_Jalon,"")),"")</f>
        <v/>
      </c>
      <c r="AP8" s="23" t="str">
        <f>IFERROR(IF(LEN(Jalons[[#This Row],[Nombre de jours]])=0,"",IF(AND(AP$5=$E8,$F8=1),Marqueur_Jalon,"")),"")</f>
        <v/>
      </c>
      <c r="AQ8" s="23" t="str">
        <f>IFERROR(IF(LEN(Jalons[[#This Row],[Nombre de jours]])=0,"",IF(AND(AQ$5=$E8,$F8=1),Marqueur_Jalon,"")),"")</f>
        <v/>
      </c>
      <c r="AR8" s="23" t="str">
        <f>IFERROR(IF(LEN(Jalons[[#This Row],[Nombre de jours]])=0,"",IF(AND(AR$5=$E8,$F8=1),Marqueur_Jalon,"")),"")</f>
        <v/>
      </c>
      <c r="AS8" s="23" t="str">
        <f>IFERROR(IF(LEN(Jalons[[#This Row],[Nombre de jours]])=0,"",IF(AND(AS$5=$E8,$F8=1),Marqueur_Jalon,"")),"")</f>
        <v/>
      </c>
      <c r="AT8" s="23" t="str">
        <f>IFERROR(IF(LEN(Jalons[[#This Row],[Nombre de jours]])=0,"",IF(AND(AT$5=$E8,$F8=1),Marqueur_Jalon,"")),"")</f>
        <v/>
      </c>
      <c r="AU8" s="23" t="str">
        <f>IFERROR(IF(LEN(Jalons[[#This Row],[Nombre de jours]])=0,"",IF(AND(AU$5=$E8,$F8=1),Marqueur_Jalon,"")),"")</f>
        <v/>
      </c>
      <c r="AV8" s="23" t="str">
        <f>IFERROR(IF(LEN(Jalons[[#This Row],[Nombre de jours]])=0,"",IF(AND(AV$5=$E8,$F8=1),Marqueur_Jalon,"")),"")</f>
        <v/>
      </c>
      <c r="AW8" s="23" t="str">
        <f>IFERROR(IF(LEN(Jalons[[#This Row],[Nombre de jours]])=0,"",IF(AND(AW$5=$E8,$F8=1),Marqueur_Jalon,"")),"")</f>
        <v/>
      </c>
      <c r="AX8" s="23" t="str">
        <f>IFERROR(IF(LEN(Jalons[[#This Row],[Nombre de jours]])=0,"",IF(AND(AX$5=$E8,$F8=1),Marqueur_Jalon,"")),"")</f>
        <v/>
      </c>
      <c r="AY8" s="23" t="str">
        <f>IFERROR(IF(LEN(Jalons[[#This Row],[Nombre de jours]])=0,"",IF(AND(AY$5=$E8,$F8=1),Marqueur_Jalon,"")),"")</f>
        <v/>
      </c>
      <c r="AZ8" s="23" t="str">
        <f>IFERROR(IF(LEN(Jalons[[#This Row],[Nombre de jours]])=0,"",IF(AND(AZ$5=$E8,$F8=1),Marqueur_Jalon,"")),"")</f>
        <v/>
      </c>
      <c r="BA8" s="23" t="str">
        <f>IFERROR(IF(LEN(Jalons[[#This Row],[Nombre de jours]])=0,"",IF(AND(BA$5=$E8,$F8=1),Marqueur_Jalon,"")),"")</f>
        <v/>
      </c>
      <c r="BB8" s="23" t="str">
        <f>IFERROR(IF(LEN(Jalons[[#This Row],[Nombre de jours]])=0,"",IF(AND(BB$5=$E8,$F8=1),Marqueur_Jalon,"")),"")</f>
        <v/>
      </c>
      <c r="BC8" s="23" t="str">
        <f>IFERROR(IF(LEN(Jalons[[#This Row],[Nombre de jours]])=0,"",IF(AND(BC$5=$E8,$F8=1),Marqueur_Jalon,"")),"")</f>
        <v/>
      </c>
      <c r="BD8" s="23" t="str">
        <f>IFERROR(IF(LEN(Jalons[[#This Row],[Nombre de jours]])=0,"",IF(AND(BD$5=$E8,$F8=1),Marqueur_Jalon,"")),"")</f>
        <v/>
      </c>
      <c r="BE8" s="23" t="str">
        <f>IFERROR(IF(LEN(Jalons[[#This Row],[Nombre de jours]])=0,"",IF(AND(BE$5=$E8,$F8=1),Marqueur_Jalon,"")),"")</f>
        <v/>
      </c>
      <c r="BF8" s="23" t="str">
        <f>IFERROR(IF(LEN(Jalons[[#This Row],[Nombre de jours]])=0,"",IF(AND(BF$5=$E8,$F8=1),Marqueur_Jalon,"")),"")</f>
        <v/>
      </c>
      <c r="BG8" s="23" t="str">
        <f>IFERROR(IF(LEN(Jalons[[#This Row],[Nombre de jours]])=0,"",IF(AND(BG$5=$E8,$F8=1),Marqueur_Jalon,"")),"")</f>
        <v/>
      </c>
      <c r="BH8" s="23" t="str">
        <f>IFERROR(IF(LEN(Jalons[[#This Row],[Nombre de jours]])=0,"",IF(AND(BH$5=$E8,$F8=1),Marqueur_Jalon,"")),"")</f>
        <v/>
      </c>
      <c r="BI8" s="23" t="str">
        <f>IFERROR(IF(LEN(Jalons[[#This Row],[Nombre de jours]])=0,"",IF(AND(BI$5=$E8,$F8=1),Marqueur_Jalon,"")),"")</f>
        <v/>
      </c>
      <c r="BJ8" s="23" t="str">
        <f>IFERROR(IF(LEN(Jalons[[#This Row],[Nombre de jours]])=0,"",IF(AND(BJ$5=$E8,$F8=1),Marqueur_Jalon,"")),"")</f>
        <v/>
      </c>
      <c r="BK8" s="23" t="str">
        <f>IFERROR(IF(LEN(Jalons[[#This Row],[Nombre de jours]])=0,"",IF(AND(BK$5=$E8,$F8=1),Marqueur_Jalon,"")),"")</f>
        <v/>
      </c>
    </row>
    <row r="9" spans="1:63" s="2" customFormat="1" ht="30" customHeight="1" x14ac:dyDescent="0.25">
      <c r="A9" s="10"/>
      <c r="B9" s="24" t="s">
        <v>22</v>
      </c>
      <c r="C9" s="22" t="s">
        <v>38</v>
      </c>
      <c r="D9" s="19">
        <v>0</v>
      </c>
      <c r="E9" s="60">
        <f>Début_Projet</f>
        <v>43504</v>
      </c>
      <c r="F9" s="40">
        <v>9</v>
      </c>
      <c r="G9" s="15"/>
      <c r="H9" s="61" t="str">
        <f ca="1">IFERROR(IF(LEN(Jalons[[#This Row],[Nombre de jours]])=0,"",IF(AND(H$5=$E9,$F9=1),Marqueur_Jalon,"")),"")</f>
        <v/>
      </c>
      <c r="I9" s="23" t="str">
        <f ca="1">IFERROR(IF(LEN(Jalons[[#This Row],[Nombre de jours]])=0,"",IF(AND(I$5=$E9,$F9=1),Marqueur_Jalon,"")),"")</f>
        <v/>
      </c>
      <c r="J9" s="23" t="str">
        <f ca="1">IFERROR(IF(LEN(Jalons[[#This Row],[Nombre de jours]])=0,"",IF(AND(J$5=$E9,$F9=1),Marqueur_Jalon,"")),"")</f>
        <v/>
      </c>
      <c r="K9" s="23" t="str">
        <f ca="1">IFERROR(IF(LEN(Jalons[[#This Row],[Nombre de jours]])=0,"",IF(AND(K$5=$E9,$F9=1),Marqueur_Jalon,"")),"")</f>
        <v/>
      </c>
      <c r="L9" s="23" t="str">
        <f ca="1">IFERROR(IF(LEN(Jalons[[#This Row],[Nombre de jours]])=0,"",IF(AND(L$5=$E9,$F9=1),Marqueur_Jalon,"")),"")</f>
        <v/>
      </c>
      <c r="M9" s="23" t="str">
        <f ca="1">IFERROR(IF(LEN(Jalons[[#This Row],[Nombre de jours]])=0,"",IF(AND(M$5=$E9,$F9=1),Marqueur_Jalon,"")),"")</f>
        <v/>
      </c>
      <c r="N9" s="23" t="str">
        <f ca="1">IFERROR(IF(LEN(Jalons[[#This Row],[Nombre de jours]])=0,"",IF(AND(N$5=$E9,$F9=1),Marqueur_Jalon,"")),"")</f>
        <v/>
      </c>
      <c r="O9" s="23" t="str">
        <f ca="1">IFERROR(IF(LEN(Jalons[[#This Row],[Nombre de jours]])=0,"",IF(AND(O$5=$E9,$F9=1),Marqueur_Jalon,"")),"")</f>
        <v/>
      </c>
      <c r="P9" s="23" t="str">
        <f ca="1">IFERROR(IF(LEN(Jalons[[#This Row],[Nombre de jours]])=0,"",IF(AND(P$5=$E9,$F9=1),Marqueur_Jalon,"")),"")</f>
        <v/>
      </c>
      <c r="Q9" s="23" t="str">
        <f ca="1">IFERROR(IF(LEN(Jalons[[#This Row],[Nombre de jours]])=0,"",IF(AND(Q$5=$E9,$F9=1),Marqueur_Jalon,"")),"")</f>
        <v/>
      </c>
      <c r="R9" s="23" t="str">
        <f ca="1">IFERROR(IF(LEN(Jalons[[#This Row],[Nombre de jours]])=0,"",IF(AND(R$5=$E9,$F9=1),Marqueur_Jalon,"")),"")</f>
        <v/>
      </c>
      <c r="S9" s="23" t="str">
        <f ca="1">IFERROR(IF(LEN(Jalons[[#This Row],[Nombre de jours]])=0,"",IF(AND(S$5=$E9,$F9=1),Marqueur_Jalon,"")),"")</f>
        <v/>
      </c>
      <c r="T9" s="23" t="str">
        <f ca="1">IFERROR(IF(LEN(Jalons[[#This Row],[Nombre de jours]])=0,"",IF(AND(T$5=$E9,$F9=1),Marqueur_Jalon,"")),"")</f>
        <v/>
      </c>
      <c r="U9" s="23" t="str">
        <f ca="1">IFERROR(IF(LEN(Jalons[[#This Row],[Nombre de jours]])=0,"",IF(AND(U$5=$E9,$F9=1),Marqueur_Jalon,"")),"")</f>
        <v/>
      </c>
      <c r="V9" s="23" t="str">
        <f ca="1">IFERROR(IF(LEN(Jalons[[#This Row],[Nombre de jours]])=0,"",IF(AND(V$5=$E9,$F9=1),Marqueur_Jalon,"")),"")</f>
        <v/>
      </c>
      <c r="W9" s="23" t="str">
        <f ca="1">IFERROR(IF(LEN(Jalons[[#This Row],[Nombre de jours]])=0,"",IF(AND(W$5=$E9,$F9=1),Marqueur_Jalon,"")),"")</f>
        <v/>
      </c>
      <c r="X9" s="23" t="str">
        <f ca="1">IFERROR(IF(LEN(Jalons[[#This Row],[Nombre de jours]])=0,"",IF(AND(X$5=$E9,$F9=1),Marqueur_Jalon,"")),"")</f>
        <v/>
      </c>
      <c r="Y9" s="23" t="str">
        <f ca="1">IFERROR(IF(LEN(Jalons[[#This Row],[Nombre de jours]])=0,"",IF(AND(Y$5=$E9,$F9=1),Marqueur_Jalon,"")),"")</f>
        <v/>
      </c>
      <c r="Z9" s="23" t="str">
        <f ca="1">IFERROR(IF(LEN(Jalons[[#This Row],[Nombre de jours]])=0,"",IF(AND(Z$5=$E9,$F9=1),Marqueur_Jalon,"")),"")</f>
        <v/>
      </c>
      <c r="AA9" s="23" t="str">
        <f ca="1">IFERROR(IF(LEN(Jalons[[#This Row],[Nombre de jours]])=0,"",IF(AND(AA$5=$E9,$F9=1),Marqueur_Jalon,"")),"")</f>
        <v/>
      </c>
      <c r="AB9" s="23" t="str">
        <f ca="1">IFERROR(IF(LEN(Jalons[[#This Row],[Nombre de jours]])=0,"",IF(AND(AB$5=$E9,$F9=1),Marqueur_Jalon,"")),"")</f>
        <v/>
      </c>
      <c r="AC9" s="23" t="str">
        <f ca="1">IFERROR(IF(LEN(Jalons[[#This Row],[Nombre de jours]])=0,"",IF(AND(AC$5=$E9,$F9=1),Marqueur_Jalon,"")),"")</f>
        <v/>
      </c>
      <c r="AD9" s="23" t="str">
        <f ca="1">IFERROR(IF(LEN(Jalons[[#This Row],[Nombre de jours]])=0,"",IF(AND(AD$5=$E9,$F9=1),Marqueur_Jalon,"")),"")</f>
        <v/>
      </c>
      <c r="AE9" s="23" t="str">
        <f ca="1">IFERROR(IF(LEN(Jalons[[#This Row],[Nombre de jours]])=0,"",IF(AND(AE$5=$E9,$F9=1),Marqueur_Jalon,"")),"")</f>
        <v/>
      </c>
      <c r="AF9" s="23" t="str">
        <f ca="1">IFERROR(IF(LEN(Jalons[[#This Row],[Nombre de jours]])=0,"",IF(AND(AF$5=$E9,$F9=1),Marqueur_Jalon,"")),"")</f>
        <v/>
      </c>
      <c r="AG9" s="23" t="str">
        <f ca="1">IFERROR(IF(LEN(Jalons[[#This Row],[Nombre de jours]])=0,"",IF(AND(AG$5=$E9,$F9=1),Marqueur_Jalon,"")),"")</f>
        <v/>
      </c>
      <c r="AH9" s="23" t="str">
        <f ca="1">IFERROR(IF(LEN(Jalons[[#This Row],[Nombre de jours]])=0,"",IF(AND(AH$5=$E9,$F9=1),Marqueur_Jalon,"")),"")</f>
        <v/>
      </c>
      <c r="AI9" s="23" t="str">
        <f ca="1">IFERROR(IF(LEN(Jalons[[#This Row],[Nombre de jours]])=0,"",IF(AND(AI$5=$E9,$F9=1),Marqueur_Jalon,"")),"")</f>
        <v/>
      </c>
      <c r="AJ9" s="23" t="str">
        <f ca="1">IFERROR(IF(LEN(Jalons[[#This Row],[Nombre de jours]])=0,"",IF(AND(AJ$5=$E9,$F9=1),Marqueur_Jalon,"")),"")</f>
        <v/>
      </c>
      <c r="AK9" s="23" t="str">
        <f ca="1">IFERROR(IF(LEN(Jalons[[#This Row],[Nombre de jours]])=0,"",IF(AND(AK$5=$E9,$F9=1),Marqueur_Jalon,"")),"")</f>
        <v/>
      </c>
      <c r="AL9" s="23" t="str">
        <f ca="1">IFERROR(IF(LEN(Jalons[[#This Row],[Nombre de jours]])=0,"",IF(AND(AL$5=$E9,$F9=1),Marqueur_Jalon,"")),"")</f>
        <v/>
      </c>
      <c r="AM9" s="23" t="str">
        <f ca="1">IFERROR(IF(LEN(Jalons[[#This Row],[Nombre de jours]])=0,"",IF(AND(AM$5=$E9,$F9=1),Marqueur_Jalon,"")),"")</f>
        <v/>
      </c>
      <c r="AN9" s="23" t="str">
        <f ca="1">IFERROR(IF(LEN(Jalons[[#This Row],[Nombre de jours]])=0,"",IF(AND(AN$5=$E9,$F9=1),Marqueur_Jalon,"")),"")</f>
        <v/>
      </c>
      <c r="AO9" s="23" t="str">
        <f ca="1">IFERROR(IF(LEN(Jalons[[#This Row],[Nombre de jours]])=0,"",IF(AND(AO$5=$E9,$F9=1),Marqueur_Jalon,"")),"")</f>
        <v/>
      </c>
      <c r="AP9" s="23" t="str">
        <f ca="1">IFERROR(IF(LEN(Jalons[[#This Row],[Nombre de jours]])=0,"",IF(AND(AP$5=$E9,$F9=1),Marqueur_Jalon,"")),"")</f>
        <v/>
      </c>
      <c r="AQ9" s="23" t="str">
        <f ca="1">IFERROR(IF(LEN(Jalons[[#This Row],[Nombre de jours]])=0,"",IF(AND(AQ$5=$E9,$F9=1),Marqueur_Jalon,"")),"")</f>
        <v/>
      </c>
      <c r="AR9" s="23" t="str">
        <f ca="1">IFERROR(IF(LEN(Jalons[[#This Row],[Nombre de jours]])=0,"",IF(AND(AR$5=$E9,$F9=1),Marqueur_Jalon,"")),"")</f>
        <v/>
      </c>
      <c r="AS9" s="23" t="str">
        <f ca="1">IFERROR(IF(LEN(Jalons[[#This Row],[Nombre de jours]])=0,"",IF(AND(AS$5=$E9,$F9=1),Marqueur_Jalon,"")),"")</f>
        <v/>
      </c>
      <c r="AT9" s="23" t="str">
        <f ca="1">IFERROR(IF(LEN(Jalons[[#This Row],[Nombre de jours]])=0,"",IF(AND(AT$5=$E9,$F9=1),Marqueur_Jalon,"")),"")</f>
        <v/>
      </c>
      <c r="AU9" s="23" t="str">
        <f ca="1">IFERROR(IF(LEN(Jalons[[#This Row],[Nombre de jours]])=0,"",IF(AND(AU$5=$E9,$F9=1),Marqueur_Jalon,"")),"")</f>
        <v/>
      </c>
      <c r="AV9" s="23" t="str">
        <f ca="1">IFERROR(IF(LEN(Jalons[[#This Row],[Nombre de jours]])=0,"",IF(AND(AV$5=$E9,$F9=1),Marqueur_Jalon,"")),"")</f>
        <v/>
      </c>
      <c r="AW9" s="23" t="str">
        <f ca="1">IFERROR(IF(LEN(Jalons[[#This Row],[Nombre de jours]])=0,"",IF(AND(AW$5=$E9,$F9=1),Marqueur_Jalon,"")),"")</f>
        <v/>
      </c>
      <c r="AX9" s="23" t="str">
        <f ca="1">IFERROR(IF(LEN(Jalons[[#This Row],[Nombre de jours]])=0,"",IF(AND(AX$5=$E9,$F9=1),Marqueur_Jalon,"")),"")</f>
        <v/>
      </c>
      <c r="AY9" s="23" t="str">
        <f ca="1">IFERROR(IF(LEN(Jalons[[#This Row],[Nombre de jours]])=0,"",IF(AND(AY$5=$E9,$F9=1),Marqueur_Jalon,"")),"")</f>
        <v/>
      </c>
      <c r="AZ9" s="23" t="str">
        <f ca="1">IFERROR(IF(LEN(Jalons[[#This Row],[Nombre de jours]])=0,"",IF(AND(AZ$5=$E9,$F9=1),Marqueur_Jalon,"")),"")</f>
        <v/>
      </c>
      <c r="BA9" s="23" t="str">
        <f ca="1">IFERROR(IF(LEN(Jalons[[#This Row],[Nombre de jours]])=0,"",IF(AND(BA$5=$E9,$F9=1),Marqueur_Jalon,"")),"")</f>
        <v/>
      </c>
      <c r="BB9" s="23" t="str">
        <f ca="1">IFERROR(IF(LEN(Jalons[[#This Row],[Nombre de jours]])=0,"",IF(AND(BB$5=$E9,$F9=1),Marqueur_Jalon,"")),"")</f>
        <v/>
      </c>
      <c r="BC9" s="23" t="str">
        <f ca="1">IFERROR(IF(LEN(Jalons[[#This Row],[Nombre de jours]])=0,"",IF(AND(BC$5=$E9,$F9=1),Marqueur_Jalon,"")),"")</f>
        <v/>
      </c>
      <c r="BD9" s="23" t="str">
        <f ca="1">IFERROR(IF(LEN(Jalons[[#This Row],[Nombre de jours]])=0,"",IF(AND(BD$5=$E9,$F9=1),Marqueur_Jalon,"")),"")</f>
        <v/>
      </c>
      <c r="BE9" s="23" t="str">
        <f ca="1">IFERROR(IF(LEN(Jalons[[#This Row],[Nombre de jours]])=0,"",IF(AND(BE$5=$E9,$F9=1),Marqueur_Jalon,"")),"")</f>
        <v/>
      </c>
      <c r="BF9" s="23" t="str">
        <f ca="1">IFERROR(IF(LEN(Jalons[[#This Row],[Nombre de jours]])=0,"",IF(AND(BF$5=$E9,$F9=1),Marqueur_Jalon,"")),"")</f>
        <v/>
      </c>
      <c r="BG9" s="23" t="str">
        <f ca="1">IFERROR(IF(LEN(Jalons[[#This Row],[Nombre de jours]])=0,"",IF(AND(BG$5=$E9,$F9=1),Marqueur_Jalon,"")),"")</f>
        <v/>
      </c>
      <c r="BH9" s="23" t="str">
        <f ca="1">IFERROR(IF(LEN(Jalons[[#This Row],[Nombre de jours]])=0,"",IF(AND(BH$5=$E9,$F9=1),Marqueur_Jalon,"")),"")</f>
        <v/>
      </c>
      <c r="BI9" s="23" t="str">
        <f ca="1">IFERROR(IF(LEN(Jalons[[#This Row],[Nombre de jours]])=0,"",IF(AND(BI$5=$E9,$F9=1),Marqueur_Jalon,"")),"")</f>
        <v/>
      </c>
      <c r="BJ9" s="23" t="str">
        <f ca="1">IFERROR(IF(LEN(Jalons[[#This Row],[Nombre de jours]])=0,"",IF(AND(BJ$5=$E9,$F9=1),Marqueur_Jalon,"")),"")</f>
        <v/>
      </c>
      <c r="BK9" s="23" t="str">
        <f ca="1">IFERROR(IF(LEN(Jalons[[#This Row],[Nombre de jours]])=0,"",IF(AND(BK$5=$E9,$F9=1),Marqueur_Jalon,"")),"")</f>
        <v/>
      </c>
    </row>
    <row r="10" spans="1:63" s="2" customFormat="1" ht="30" customHeight="1" x14ac:dyDescent="0.25">
      <c r="A10" s="9"/>
      <c r="B10" s="24" t="s">
        <v>26</v>
      </c>
      <c r="C10" s="22" t="s">
        <v>38</v>
      </c>
      <c r="D10" s="19">
        <v>0</v>
      </c>
      <c r="E10" s="20">
        <f>Début_Projet+55-35</f>
        <v>43524</v>
      </c>
      <c r="F10" s="40">
        <v>10</v>
      </c>
      <c r="G10" s="15"/>
      <c r="H10" s="23" t="str">
        <f ca="1">IFERROR(IF(LEN(Jalons[[#This Row],[Nombre de jours]])=0,"",IF(AND(H$5=$E10,$F10=1),Marqueur_Jalon,"")),"")</f>
        <v/>
      </c>
      <c r="I10" s="23" t="str">
        <f ca="1">IFERROR(IF(LEN(Jalons[[#This Row],[Nombre de jours]])=0,"",IF(AND(I$5=$E10,$F10=1),Marqueur_Jalon,"")),"")</f>
        <v/>
      </c>
      <c r="J10" s="23" t="str">
        <f ca="1">IFERROR(IF(LEN(Jalons[[#This Row],[Nombre de jours]])=0,"",IF(AND(J$5=$E10,$F10=1),Marqueur_Jalon,"")),"")</f>
        <v/>
      </c>
      <c r="K10" s="23" t="str">
        <f ca="1">IFERROR(IF(LEN(Jalons[[#This Row],[Nombre de jours]])=0,"",IF(AND(K$5=$E10,$F10=1),Marqueur_Jalon,"")),"")</f>
        <v/>
      </c>
      <c r="L10" s="23" t="str">
        <f ca="1">IFERROR(IF(LEN(Jalons[[#This Row],[Nombre de jours]])=0,"",IF(AND(L$5=$E10,$F10=1),Marqueur_Jalon,"")),"")</f>
        <v/>
      </c>
      <c r="M10" s="23" t="str">
        <f ca="1">IFERROR(IF(LEN(Jalons[[#This Row],[Nombre de jours]])=0,"",IF(AND(M$5=$E10,$F10=1),Marqueur_Jalon,"")),"")</f>
        <v/>
      </c>
      <c r="N10" s="23" t="str">
        <f ca="1">IFERROR(IF(LEN(Jalons[[#This Row],[Nombre de jours]])=0,"",IF(AND(N$5=$E10,$F10=1),Marqueur_Jalon,"")),"")</f>
        <v/>
      </c>
      <c r="O10" s="23" t="str">
        <f ca="1">IFERROR(IF(LEN(Jalons[[#This Row],[Nombre de jours]])=0,"",IF(AND(O$5=$E10,$F10=1),Marqueur_Jalon,"")),"")</f>
        <v/>
      </c>
      <c r="P10" s="23" t="str">
        <f ca="1">IFERROR(IF(LEN(Jalons[[#This Row],[Nombre de jours]])=0,"",IF(AND(P$5=$E10,$F10=1),Marqueur_Jalon,"")),"")</f>
        <v/>
      </c>
      <c r="Q10" s="23" t="str">
        <f ca="1">IFERROR(IF(LEN(Jalons[[#This Row],[Nombre de jours]])=0,"",IF(AND(Q$5=$E10,$F10=1),Marqueur_Jalon,"")),"")</f>
        <v/>
      </c>
      <c r="R10" s="23" t="str">
        <f ca="1">IFERROR(IF(LEN(Jalons[[#This Row],[Nombre de jours]])=0,"",IF(AND(R$5=$E10,$F10=1),Marqueur_Jalon,"")),"")</f>
        <v/>
      </c>
      <c r="S10" s="23" t="str">
        <f ca="1">IFERROR(IF(LEN(Jalons[[#This Row],[Nombre de jours]])=0,"",IF(AND(S$5=$E10,$F10=1),Marqueur_Jalon,"")),"")</f>
        <v/>
      </c>
      <c r="T10" s="23" t="str">
        <f ca="1">IFERROR(IF(LEN(Jalons[[#This Row],[Nombre de jours]])=0,"",IF(AND(T$5=$E10,$F10=1),Marqueur_Jalon,"")),"")</f>
        <v/>
      </c>
      <c r="U10" s="23" t="str">
        <f ca="1">IFERROR(IF(LEN(Jalons[[#This Row],[Nombre de jours]])=0,"",IF(AND(U$5=$E10,$F10=1),Marqueur_Jalon,"")),"")</f>
        <v/>
      </c>
      <c r="V10" s="23" t="str">
        <f ca="1">IFERROR(IF(LEN(Jalons[[#This Row],[Nombre de jours]])=0,"",IF(AND(V$5=$E10,$F10=1),Marqueur_Jalon,"")),"")</f>
        <v/>
      </c>
      <c r="W10" s="23" t="str">
        <f ca="1">IFERROR(IF(LEN(Jalons[[#This Row],[Nombre de jours]])=0,"",IF(AND(W$5=$E10,$F10=1),Marqueur_Jalon,"")),"")</f>
        <v/>
      </c>
      <c r="X10" s="23" t="str">
        <f ca="1">IFERROR(IF(LEN(Jalons[[#This Row],[Nombre de jours]])=0,"",IF(AND(X$5=$E10,$F10=1),Marqueur_Jalon,"")),"")</f>
        <v/>
      </c>
      <c r="Y10" s="23" t="str">
        <f ca="1">IFERROR(IF(LEN(Jalons[[#This Row],[Nombre de jours]])=0,"",IF(AND(Y$5=$E10,$F10=1),Marqueur_Jalon,"")),"")</f>
        <v/>
      </c>
      <c r="Z10" s="23" t="str">
        <f ca="1">IFERROR(IF(LEN(Jalons[[#This Row],[Nombre de jours]])=0,"",IF(AND(Z$5=$E10,$F10=1),Marqueur_Jalon,"")),"")</f>
        <v/>
      </c>
      <c r="AA10" s="23" t="str">
        <f ca="1">IFERROR(IF(LEN(Jalons[[#This Row],[Nombre de jours]])=0,"",IF(AND(AA$5=$E10,$F10=1),Marqueur_Jalon,"")),"")</f>
        <v/>
      </c>
      <c r="AB10" s="23" t="str">
        <f ca="1">IFERROR(IF(LEN(Jalons[[#This Row],[Nombre de jours]])=0,"",IF(AND(AB$5=$E10,$F10=1),Marqueur_Jalon,"")),"")</f>
        <v/>
      </c>
      <c r="AC10" s="23" t="str">
        <f ca="1">IFERROR(IF(LEN(Jalons[[#This Row],[Nombre de jours]])=0,"",IF(AND(AC$5=$E10,$F10=1),Marqueur_Jalon,"")),"")</f>
        <v/>
      </c>
      <c r="AD10" s="23" t="str">
        <f ca="1">IFERROR(IF(LEN(Jalons[[#This Row],[Nombre de jours]])=0,"",IF(AND(AD$5=$E10,$F10=1),Marqueur_Jalon,"")),"")</f>
        <v/>
      </c>
      <c r="AE10" s="23" t="str">
        <f ca="1">IFERROR(IF(LEN(Jalons[[#This Row],[Nombre de jours]])=0,"",IF(AND(AE$5=$E10,$F10=1),Marqueur_Jalon,"")),"")</f>
        <v/>
      </c>
      <c r="AF10" s="23" t="str">
        <f ca="1">IFERROR(IF(LEN(Jalons[[#This Row],[Nombre de jours]])=0,"",IF(AND(AF$5=$E10,$F10=1),Marqueur_Jalon,"")),"")</f>
        <v/>
      </c>
      <c r="AG10" s="23" t="str">
        <f ca="1">IFERROR(IF(LEN(Jalons[[#This Row],[Nombre de jours]])=0,"",IF(AND(AG$5=$E10,$F10=1),Marqueur_Jalon,"")),"")</f>
        <v/>
      </c>
      <c r="AH10" s="23" t="str">
        <f ca="1">IFERROR(IF(LEN(Jalons[[#This Row],[Nombre de jours]])=0,"",IF(AND(AH$5=$E10,$F10=1),Marqueur_Jalon,"")),"")</f>
        <v/>
      </c>
      <c r="AI10" s="23" t="str">
        <f ca="1">IFERROR(IF(LEN(Jalons[[#This Row],[Nombre de jours]])=0,"",IF(AND(AI$5=$E10,$F10=1),Marqueur_Jalon,"")),"")</f>
        <v/>
      </c>
      <c r="AJ10" s="23" t="str">
        <f ca="1">IFERROR(IF(LEN(Jalons[[#This Row],[Nombre de jours]])=0,"",IF(AND(AJ$5=$E10,$F10=1),Marqueur_Jalon,"")),"")</f>
        <v/>
      </c>
      <c r="AK10" s="23" t="str">
        <f ca="1">IFERROR(IF(LEN(Jalons[[#This Row],[Nombre de jours]])=0,"",IF(AND(AK$5=$E10,$F10=1),Marqueur_Jalon,"")),"")</f>
        <v/>
      </c>
      <c r="AL10" s="23" t="str">
        <f ca="1">IFERROR(IF(LEN(Jalons[[#This Row],[Nombre de jours]])=0,"",IF(AND(AL$5=$E10,$F10=1),Marqueur_Jalon,"")),"")</f>
        <v/>
      </c>
      <c r="AM10" s="23" t="str">
        <f ca="1">IFERROR(IF(LEN(Jalons[[#This Row],[Nombre de jours]])=0,"",IF(AND(AM$5=$E10,$F10=1),Marqueur_Jalon,"")),"")</f>
        <v/>
      </c>
      <c r="AN10" s="23" t="str">
        <f ca="1">IFERROR(IF(LEN(Jalons[[#This Row],[Nombre de jours]])=0,"",IF(AND(AN$5=$E10,$F10=1),Marqueur_Jalon,"")),"")</f>
        <v/>
      </c>
      <c r="AO10" s="23" t="str">
        <f ca="1">IFERROR(IF(LEN(Jalons[[#This Row],[Nombre de jours]])=0,"",IF(AND(AO$5=$E10,$F10=1),Marqueur_Jalon,"")),"")</f>
        <v/>
      </c>
      <c r="AP10" s="23" t="str">
        <f ca="1">IFERROR(IF(LEN(Jalons[[#This Row],[Nombre de jours]])=0,"",IF(AND(AP$5=$E10,$F10=1),Marqueur_Jalon,"")),"")</f>
        <v/>
      </c>
      <c r="AQ10" s="23" t="str">
        <f ca="1">IFERROR(IF(LEN(Jalons[[#This Row],[Nombre de jours]])=0,"",IF(AND(AQ$5=$E10,$F10=1),Marqueur_Jalon,"")),"")</f>
        <v/>
      </c>
      <c r="AR10" s="23" t="str">
        <f ca="1">IFERROR(IF(LEN(Jalons[[#This Row],[Nombre de jours]])=0,"",IF(AND(AR$5=$E10,$F10=1),Marqueur_Jalon,"")),"")</f>
        <v/>
      </c>
      <c r="AS10" s="23" t="str">
        <f ca="1">IFERROR(IF(LEN(Jalons[[#This Row],[Nombre de jours]])=0,"",IF(AND(AS$5=$E10,$F10=1),Marqueur_Jalon,"")),"")</f>
        <v/>
      </c>
      <c r="AT10" s="23" t="str">
        <f ca="1">IFERROR(IF(LEN(Jalons[[#This Row],[Nombre de jours]])=0,"",IF(AND(AT$5=$E10,$F10=1),Marqueur_Jalon,"")),"")</f>
        <v/>
      </c>
      <c r="AU10" s="23" t="str">
        <f ca="1">IFERROR(IF(LEN(Jalons[[#This Row],[Nombre de jours]])=0,"",IF(AND(AU$5=$E10,$F10=1),Marqueur_Jalon,"")),"")</f>
        <v/>
      </c>
      <c r="AV10" s="23" t="str">
        <f ca="1">IFERROR(IF(LEN(Jalons[[#This Row],[Nombre de jours]])=0,"",IF(AND(AV$5=$E10,$F10=1),Marqueur_Jalon,"")),"")</f>
        <v/>
      </c>
      <c r="AW10" s="23" t="str">
        <f ca="1">IFERROR(IF(LEN(Jalons[[#This Row],[Nombre de jours]])=0,"",IF(AND(AW$5=$E10,$F10=1),Marqueur_Jalon,"")),"")</f>
        <v/>
      </c>
      <c r="AX10" s="23" t="str">
        <f ca="1">IFERROR(IF(LEN(Jalons[[#This Row],[Nombre de jours]])=0,"",IF(AND(AX$5=$E10,$F10=1),Marqueur_Jalon,"")),"")</f>
        <v/>
      </c>
      <c r="AY10" s="23" t="str">
        <f ca="1">IFERROR(IF(LEN(Jalons[[#This Row],[Nombre de jours]])=0,"",IF(AND(AY$5=$E10,$F10=1),Marqueur_Jalon,"")),"")</f>
        <v/>
      </c>
      <c r="AZ10" s="23" t="str">
        <f ca="1">IFERROR(IF(LEN(Jalons[[#This Row],[Nombre de jours]])=0,"",IF(AND(AZ$5=$E10,$F10=1),Marqueur_Jalon,"")),"")</f>
        <v/>
      </c>
      <c r="BA10" s="23" t="str">
        <f ca="1">IFERROR(IF(LEN(Jalons[[#This Row],[Nombre de jours]])=0,"",IF(AND(BA$5=$E10,$F10=1),Marqueur_Jalon,"")),"")</f>
        <v/>
      </c>
      <c r="BB10" s="23" t="str">
        <f ca="1">IFERROR(IF(LEN(Jalons[[#This Row],[Nombre de jours]])=0,"",IF(AND(BB$5=$E10,$F10=1),Marqueur_Jalon,"")),"")</f>
        <v/>
      </c>
      <c r="BC10" s="23" t="str">
        <f ca="1">IFERROR(IF(LEN(Jalons[[#This Row],[Nombre de jours]])=0,"",IF(AND(BC$5=$E10,$F10=1),Marqueur_Jalon,"")),"")</f>
        <v/>
      </c>
      <c r="BD10" s="23" t="str">
        <f ca="1">IFERROR(IF(LEN(Jalons[[#This Row],[Nombre de jours]])=0,"",IF(AND(BD$5=$E10,$F10=1),Marqueur_Jalon,"")),"")</f>
        <v/>
      </c>
      <c r="BE10" s="23" t="str">
        <f ca="1">IFERROR(IF(LEN(Jalons[[#This Row],[Nombre de jours]])=0,"",IF(AND(BE$5=$E10,$F10=1),Marqueur_Jalon,"")),"")</f>
        <v/>
      </c>
      <c r="BF10" s="23" t="str">
        <f ca="1">IFERROR(IF(LEN(Jalons[[#This Row],[Nombre de jours]])=0,"",IF(AND(BF$5=$E10,$F10=1),Marqueur_Jalon,"")),"")</f>
        <v/>
      </c>
      <c r="BG10" s="23" t="str">
        <f ca="1">IFERROR(IF(LEN(Jalons[[#This Row],[Nombre de jours]])=0,"",IF(AND(BG$5=$E10,$F10=1),Marqueur_Jalon,"")),"")</f>
        <v/>
      </c>
      <c r="BH10" s="23" t="str">
        <f ca="1">IFERROR(IF(LEN(Jalons[[#This Row],[Nombre de jours]])=0,"",IF(AND(BH$5=$E10,$F10=1),Marqueur_Jalon,"")),"")</f>
        <v/>
      </c>
      <c r="BI10" s="23" t="str">
        <f ca="1">IFERROR(IF(LEN(Jalons[[#This Row],[Nombre de jours]])=0,"",IF(AND(BI$5=$E10,$F10=1),Marqueur_Jalon,"")),"")</f>
        <v/>
      </c>
      <c r="BJ10" s="23" t="str">
        <f ca="1">IFERROR(IF(LEN(Jalons[[#This Row],[Nombre de jours]])=0,"",IF(AND(BJ$5=$E10,$F10=1),Marqueur_Jalon,"")),"")</f>
        <v/>
      </c>
      <c r="BK10" s="23" t="str">
        <f ca="1">IFERROR(IF(LEN(Jalons[[#This Row],[Nombre de jours]])=0,"",IF(AND(BK$5=$E10,$F10=1),Marqueur_Jalon,"")),"")</f>
        <v/>
      </c>
    </row>
    <row r="11" spans="1:63" s="2" customFormat="1" ht="30" customHeight="1" x14ac:dyDescent="0.25">
      <c r="A11" s="10"/>
      <c r="B11" s="24" t="s">
        <v>23</v>
      </c>
      <c r="C11" s="22" t="s">
        <v>38</v>
      </c>
      <c r="D11" s="19">
        <v>0</v>
      </c>
      <c r="E11" s="20">
        <f>Début_Projet+20+7</f>
        <v>43531</v>
      </c>
      <c r="F11" s="40">
        <v>17</v>
      </c>
      <c r="G11" s="15"/>
      <c r="H11" s="23" t="str">
        <f ca="1">IFERROR(IF(LEN(Jalons[[#This Row],[Nombre de jours]])=0,"",IF(AND(H$5=$E11,$F11=1),Marqueur_Jalon,"")),"")</f>
        <v/>
      </c>
      <c r="I11" s="23" t="str">
        <f ca="1">IFERROR(IF(LEN(Jalons[[#This Row],[Nombre de jours]])=0,"",IF(AND(I$5=$E11,$F11=1),Marqueur_Jalon,"")),"")</f>
        <v/>
      </c>
      <c r="J11" s="23" t="str">
        <f ca="1">IFERROR(IF(LEN(Jalons[[#This Row],[Nombre de jours]])=0,"",IF(AND(J$5=$E11,$F11=1),Marqueur_Jalon,"")),"")</f>
        <v/>
      </c>
      <c r="K11" s="23" t="str">
        <f ca="1">IFERROR(IF(LEN(Jalons[[#This Row],[Nombre de jours]])=0,"",IF(AND(K$5=$E11,$F11=1),Marqueur_Jalon,"")),"")</f>
        <v/>
      </c>
      <c r="L11" s="23" t="str">
        <f ca="1">IFERROR(IF(LEN(Jalons[[#This Row],[Nombre de jours]])=0,"",IF(AND(L$5=$E11,$F11=1),Marqueur_Jalon,"")),"")</f>
        <v/>
      </c>
      <c r="M11" s="23" t="str">
        <f ca="1">IFERROR(IF(LEN(Jalons[[#This Row],[Nombre de jours]])=0,"",IF(AND(M$5=$E11,$F11=1),Marqueur_Jalon,"")),"")</f>
        <v/>
      </c>
      <c r="N11" s="23" t="str">
        <f ca="1">IFERROR(IF(LEN(Jalons[[#This Row],[Nombre de jours]])=0,"",IF(AND(N$5=$E11,$F11=1),Marqueur_Jalon,"")),"")</f>
        <v/>
      </c>
      <c r="O11" s="23" t="str">
        <f ca="1">IFERROR(IF(LEN(Jalons[[#This Row],[Nombre de jours]])=0,"",IF(AND(O$5=$E11,$F11=1),Marqueur_Jalon,"")),"")</f>
        <v/>
      </c>
      <c r="P11" s="23" t="str">
        <f ca="1">IFERROR(IF(LEN(Jalons[[#This Row],[Nombre de jours]])=0,"",IF(AND(P$5=$E11,$F11=1),Marqueur_Jalon,"")),"")</f>
        <v/>
      </c>
      <c r="Q11" s="23" t="str">
        <f ca="1">IFERROR(IF(LEN(Jalons[[#This Row],[Nombre de jours]])=0,"",IF(AND(Q$5=$E11,$F11=1),Marqueur_Jalon,"")),"")</f>
        <v/>
      </c>
      <c r="R11" s="23" t="str">
        <f ca="1">IFERROR(IF(LEN(Jalons[[#This Row],[Nombre de jours]])=0,"",IF(AND(R$5=$E11,$F11=1),Marqueur_Jalon,"")),"")</f>
        <v/>
      </c>
      <c r="S11" s="23" t="str">
        <f ca="1">IFERROR(IF(LEN(Jalons[[#This Row],[Nombre de jours]])=0,"",IF(AND(S$5=$E11,$F11=1),Marqueur_Jalon,"")),"")</f>
        <v/>
      </c>
      <c r="T11" s="23" t="str">
        <f ca="1">IFERROR(IF(LEN(Jalons[[#This Row],[Nombre de jours]])=0,"",IF(AND(T$5=$E11,$F11=1),Marqueur_Jalon,"")),"")</f>
        <v/>
      </c>
      <c r="U11" s="23" t="str">
        <f ca="1">IFERROR(IF(LEN(Jalons[[#This Row],[Nombre de jours]])=0,"",IF(AND(U$5=$E11,$F11=1),Marqueur_Jalon,"")),"")</f>
        <v/>
      </c>
      <c r="V11" s="23" t="str">
        <f ca="1">IFERROR(IF(LEN(Jalons[[#This Row],[Nombre de jours]])=0,"",IF(AND(V$5=$E11,$F11=1),Marqueur_Jalon,"")),"")</f>
        <v/>
      </c>
      <c r="W11" s="23" t="str">
        <f ca="1">IFERROR(IF(LEN(Jalons[[#This Row],[Nombre de jours]])=0,"",IF(AND(W$5=$E11,$F11=1),Marqueur_Jalon,"")),"")</f>
        <v/>
      </c>
      <c r="X11" s="23" t="str">
        <f ca="1">IFERROR(IF(LEN(Jalons[[#This Row],[Nombre de jours]])=0,"",IF(AND(X$5=$E11,$F11=1),Marqueur_Jalon,"")),"")</f>
        <v/>
      </c>
      <c r="Y11" s="23" t="str">
        <f ca="1">IFERROR(IF(LEN(Jalons[[#This Row],[Nombre de jours]])=0,"",IF(AND(Y$5=$E11,$F11=1),Marqueur_Jalon,"")),"")</f>
        <v/>
      </c>
      <c r="Z11" s="23" t="str">
        <f ca="1">IFERROR(IF(LEN(Jalons[[#This Row],[Nombre de jours]])=0,"",IF(AND(Z$5=$E11,$F11=1),Marqueur_Jalon,"")),"")</f>
        <v/>
      </c>
      <c r="AA11" s="23" t="str">
        <f ca="1">IFERROR(IF(LEN(Jalons[[#This Row],[Nombre de jours]])=0,"",IF(AND(AA$5=$E11,$F11=1),Marqueur_Jalon,"")),"")</f>
        <v/>
      </c>
      <c r="AB11" s="23" t="str">
        <f ca="1">IFERROR(IF(LEN(Jalons[[#This Row],[Nombre de jours]])=0,"",IF(AND(AB$5=$E11,$F11=1),Marqueur_Jalon,"")),"")</f>
        <v/>
      </c>
      <c r="AC11" s="23" t="str">
        <f ca="1">IFERROR(IF(LEN(Jalons[[#This Row],[Nombre de jours]])=0,"",IF(AND(AC$5=$E11,$F11=1),Marqueur_Jalon,"")),"")</f>
        <v/>
      </c>
      <c r="AD11" s="23" t="str">
        <f ca="1">IFERROR(IF(LEN(Jalons[[#This Row],[Nombre de jours]])=0,"",IF(AND(AD$5=$E11,$F11=1),Marqueur_Jalon,"")),"")</f>
        <v/>
      </c>
      <c r="AE11" s="23" t="str">
        <f ca="1">IFERROR(IF(LEN(Jalons[[#This Row],[Nombre de jours]])=0,"",IF(AND(AE$5=$E11,$F11=1),Marqueur_Jalon,"")),"")</f>
        <v/>
      </c>
      <c r="AF11" s="23" t="str">
        <f ca="1">IFERROR(IF(LEN(Jalons[[#This Row],[Nombre de jours]])=0,"",IF(AND(AF$5=$E11,$F11=1),Marqueur_Jalon,"")),"")</f>
        <v/>
      </c>
      <c r="AG11" s="23" t="str">
        <f ca="1">IFERROR(IF(LEN(Jalons[[#This Row],[Nombre de jours]])=0,"",IF(AND(AG$5=$E11,$F11=1),Marqueur_Jalon,"")),"")</f>
        <v/>
      </c>
      <c r="AH11" s="23" t="str">
        <f ca="1">IFERROR(IF(LEN(Jalons[[#This Row],[Nombre de jours]])=0,"",IF(AND(AH$5=$E11,$F11=1),Marqueur_Jalon,"")),"")</f>
        <v/>
      </c>
      <c r="AI11" s="23" t="str">
        <f ca="1">IFERROR(IF(LEN(Jalons[[#This Row],[Nombre de jours]])=0,"",IF(AND(AI$5=$E11,$F11=1),Marqueur_Jalon,"")),"")</f>
        <v/>
      </c>
      <c r="AJ11" s="23" t="str">
        <f ca="1">IFERROR(IF(LEN(Jalons[[#This Row],[Nombre de jours]])=0,"",IF(AND(AJ$5=$E11,$F11=1),Marqueur_Jalon,"")),"")</f>
        <v/>
      </c>
      <c r="AK11" s="23" t="str">
        <f ca="1">IFERROR(IF(LEN(Jalons[[#This Row],[Nombre de jours]])=0,"",IF(AND(AK$5=$E11,$F11=1),Marqueur_Jalon,"")),"")</f>
        <v/>
      </c>
      <c r="AL11" s="23" t="str">
        <f ca="1">IFERROR(IF(LEN(Jalons[[#This Row],[Nombre de jours]])=0,"",IF(AND(AL$5=$E11,$F11=1),Marqueur_Jalon,"")),"")</f>
        <v/>
      </c>
      <c r="AM11" s="23" t="str">
        <f ca="1">IFERROR(IF(LEN(Jalons[[#This Row],[Nombre de jours]])=0,"",IF(AND(AM$5=$E11,$F11=1),Marqueur_Jalon,"")),"")</f>
        <v/>
      </c>
      <c r="AN11" s="23" t="str">
        <f ca="1">IFERROR(IF(LEN(Jalons[[#This Row],[Nombre de jours]])=0,"",IF(AND(AN$5=$E11,$F11=1),Marqueur_Jalon,"")),"")</f>
        <v/>
      </c>
      <c r="AO11" s="23" t="str">
        <f ca="1">IFERROR(IF(LEN(Jalons[[#This Row],[Nombre de jours]])=0,"",IF(AND(AO$5=$E11,$F11=1),Marqueur_Jalon,"")),"")</f>
        <v/>
      </c>
      <c r="AP11" s="23" t="str">
        <f ca="1">IFERROR(IF(LEN(Jalons[[#This Row],[Nombre de jours]])=0,"",IF(AND(AP$5=$E11,$F11=1),Marqueur_Jalon,"")),"")</f>
        <v/>
      </c>
      <c r="AQ11" s="23" t="str">
        <f ca="1">IFERROR(IF(LEN(Jalons[[#This Row],[Nombre de jours]])=0,"",IF(AND(AQ$5=$E11,$F11=1),Marqueur_Jalon,"")),"")</f>
        <v/>
      </c>
      <c r="AR11" s="23" t="str">
        <f ca="1">IFERROR(IF(LEN(Jalons[[#This Row],[Nombre de jours]])=0,"",IF(AND(AR$5=$E11,$F11=1),Marqueur_Jalon,"")),"")</f>
        <v/>
      </c>
      <c r="AS11" s="23" t="str">
        <f ca="1">IFERROR(IF(LEN(Jalons[[#This Row],[Nombre de jours]])=0,"",IF(AND(AS$5=$E11,$F11=1),Marqueur_Jalon,"")),"")</f>
        <v/>
      </c>
      <c r="AT11" s="23" t="str">
        <f ca="1">IFERROR(IF(LEN(Jalons[[#This Row],[Nombre de jours]])=0,"",IF(AND(AT$5=$E11,$F11=1),Marqueur_Jalon,"")),"")</f>
        <v/>
      </c>
      <c r="AU11" s="23" t="str">
        <f ca="1">IFERROR(IF(LEN(Jalons[[#This Row],[Nombre de jours]])=0,"",IF(AND(AU$5=$E11,$F11=1),Marqueur_Jalon,"")),"")</f>
        <v/>
      </c>
      <c r="AV11" s="23" t="str">
        <f ca="1">IFERROR(IF(LEN(Jalons[[#This Row],[Nombre de jours]])=0,"",IF(AND(AV$5=$E11,$F11=1),Marqueur_Jalon,"")),"")</f>
        <v/>
      </c>
      <c r="AW11" s="23" t="str">
        <f ca="1">IFERROR(IF(LEN(Jalons[[#This Row],[Nombre de jours]])=0,"",IF(AND(AW$5=$E11,$F11=1),Marqueur_Jalon,"")),"")</f>
        <v/>
      </c>
      <c r="AX11" s="23" t="str">
        <f ca="1">IFERROR(IF(LEN(Jalons[[#This Row],[Nombre de jours]])=0,"",IF(AND(AX$5=$E11,$F11=1),Marqueur_Jalon,"")),"")</f>
        <v/>
      </c>
      <c r="AY11" s="23" t="str">
        <f ca="1">IFERROR(IF(LEN(Jalons[[#This Row],[Nombre de jours]])=0,"",IF(AND(AY$5=$E11,$F11=1),Marqueur_Jalon,"")),"")</f>
        <v/>
      </c>
      <c r="AZ11" s="23" t="str">
        <f ca="1">IFERROR(IF(LEN(Jalons[[#This Row],[Nombre de jours]])=0,"",IF(AND(AZ$5=$E11,$F11=1),Marqueur_Jalon,"")),"")</f>
        <v/>
      </c>
      <c r="BA11" s="23" t="str">
        <f ca="1">IFERROR(IF(LEN(Jalons[[#This Row],[Nombre de jours]])=0,"",IF(AND(BA$5=$E11,$F11=1),Marqueur_Jalon,"")),"")</f>
        <v/>
      </c>
      <c r="BB11" s="23" t="str">
        <f ca="1">IFERROR(IF(LEN(Jalons[[#This Row],[Nombre de jours]])=0,"",IF(AND(BB$5=$E11,$F11=1),Marqueur_Jalon,"")),"")</f>
        <v/>
      </c>
      <c r="BC11" s="23" t="str">
        <f ca="1">IFERROR(IF(LEN(Jalons[[#This Row],[Nombre de jours]])=0,"",IF(AND(BC$5=$E11,$F11=1),Marqueur_Jalon,"")),"")</f>
        <v/>
      </c>
      <c r="BD11" s="23" t="str">
        <f ca="1">IFERROR(IF(LEN(Jalons[[#This Row],[Nombre de jours]])=0,"",IF(AND(BD$5=$E11,$F11=1),Marqueur_Jalon,"")),"")</f>
        <v/>
      </c>
      <c r="BE11" s="23" t="str">
        <f ca="1">IFERROR(IF(LEN(Jalons[[#This Row],[Nombre de jours]])=0,"",IF(AND(BE$5=$E11,$F11=1),Marqueur_Jalon,"")),"")</f>
        <v/>
      </c>
      <c r="BF11" s="23" t="str">
        <f ca="1">IFERROR(IF(LEN(Jalons[[#This Row],[Nombre de jours]])=0,"",IF(AND(BF$5=$E11,$F11=1),Marqueur_Jalon,"")),"")</f>
        <v/>
      </c>
      <c r="BG11" s="23" t="str">
        <f ca="1">IFERROR(IF(LEN(Jalons[[#This Row],[Nombre de jours]])=0,"",IF(AND(BG$5=$E11,$F11=1),Marqueur_Jalon,"")),"")</f>
        <v/>
      </c>
      <c r="BH11" s="23" t="str">
        <f ca="1">IFERROR(IF(LEN(Jalons[[#This Row],[Nombre de jours]])=0,"",IF(AND(BH$5=$E11,$F11=1),Marqueur_Jalon,"")),"")</f>
        <v/>
      </c>
      <c r="BI11" s="23" t="str">
        <f ca="1">IFERROR(IF(LEN(Jalons[[#This Row],[Nombre de jours]])=0,"",IF(AND(BI$5=$E11,$F11=1),Marqueur_Jalon,"")),"")</f>
        <v/>
      </c>
      <c r="BJ11" s="23" t="str">
        <f ca="1">IFERROR(IF(LEN(Jalons[[#This Row],[Nombre de jours]])=0,"",IF(AND(BJ$5=$E11,$F11=1),Marqueur_Jalon,"")),"")</f>
        <v/>
      </c>
      <c r="BK11" s="23" t="str">
        <f ca="1">IFERROR(IF(LEN(Jalons[[#This Row],[Nombre de jours]])=0,"",IF(AND(BK$5=$E11,$F11=1),Marqueur_Jalon,"")),"")</f>
        <v/>
      </c>
    </row>
    <row r="12" spans="1:63" s="2" customFormat="1" ht="30" customHeight="1" x14ac:dyDescent="0.25">
      <c r="A12" s="9"/>
      <c r="B12" s="24" t="s">
        <v>24</v>
      </c>
      <c r="C12" s="22" t="s">
        <v>38</v>
      </c>
      <c r="D12" s="19">
        <v>0</v>
      </c>
      <c r="E12" s="20">
        <f>Début_Projet+34+8</f>
        <v>43546</v>
      </c>
      <c r="F12" s="40">
        <v>16</v>
      </c>
      <c r="G12" s="15"/>
      <c r="H12" s="23" t="str">
        <f ca="1">IFERROR(IF(LEN(Jalons[[#This Row],[Nombre de jours]])=0,"",IF(AND(H$5=$E12,$F12=1),Marqueur_Jalon,"")),"")</f>
        <v/>
      </c>
      <c r="I12" s="23" t="str">
        <f ca="1">IFERROR(IF(LEN(Jalons[[#This Row],[Nombre de jours]])=0,"",IF(AND(I$5=$E12,$F12=1),Marqueur_Jalon,"")),"")</f>
        <v/>
      </c>
      <c r="J12" s="23" t="str">
        <f ca="1">IFERROR(IF(LEN(Jalons[[#This Row],[Nombre de jours]])=0,"",IF(AND(J$5=$E12,$F12=1),Marqueur_Jalon,"")),"")</f>
        <v/>
      </c>
      <c r="K12" s="23" t="str">
        <f ca="1">IFERROR(IF(LEN(Jalons[[#This Row],[Nombre de jours]])=0,"",IF(AND(K$5=$E12,$F12=1),Marqueur_Jalon,"")),"")</f>
        <v/>
      </c>
      <c r="L12" s="23" t="str">
        <f ca="1">IFERROR(IF(LEN(Jalons[[#This Row],[Nombre de jours]])=0,"",IF(AND(L$5=$E12,$F12=1),Marqueur_Jalon,"")),"")</f>
        <v/>
      </c>
      <c r="M12" s="23" t="str">
        <f ca="1">IFERROR(IF(LEN(Jalons[[#This Row],[Nombre de jours]])=0,"",IF(AND(M$5=$E12,$F12=1),Marqueur_Jalon,"")),"")</f>
        <v/>
      </c>
      <c r="N12" s="23" t="str">
        <f ca="1">IFERROR(IF(LEN(Jalons[[#This Row],[Nombre de jours]])=0,"",IF(AND(N$5=$E12,$F12=1),Marqueur_Jalon,"")),"")</f>
        <v/>
      </c>
      <c r="O12" s="23" t="str">
        <f ca="1">IFERROR(IF(LEN(Jalons[[#This Row],[Nombre de jours]])=0,"",IF(AND(O$5=$E12,$F12=1),Marqueur_Jalon,"")),"")</f>
        <v/>
      </c>
      <c r="P12" s="23" t="str">
        <f ca="1">IFERROR(IF(LEN(Jalons[[#This Row],[Nombre de jours]])=0,"",IF(AND(P$5=$E12,$F12=1),Marqueur_Jalon,"")),"")</f>
        <v/>
      </c>
      <c r="Q12" s="23" t="str">
        <f ca="1">IFERROR(IF(LEN(Jalons[[#This Row],[Nombre de jours]])=0,"",IF(AND(Q$5=$E12,$F12=1),Marqueur_Jalon,"")),"")</f>
        <v/>
      </c>
      <c r="R12" s="23" t="str">
        <f ca="1">IFERROR(IF(LEN(Jalons[[#This Row],[Nombre de jours]])=0,"",IF(AND(R$5=$E12,$F12=1),Marqueur_Jalon,"")),"")</f>
        <v/>
      </c>
      <c r="S12" s="23" t="str">
        <f ca="1">IFERROR(IF(LEN(Jalons[[#This Row],[Nombre de jours]])=0,"",IF(AND(S$5=$E12,$F12=1),Marqueur_Jalon,"")),"")</f>
        <v/>
      </c>
      <c r="T12" s="23" t="str">
        <f ca="1">IFERROR(IF(LEN(Jalons[[#This Row],[Nombre de jours]])=0,"",IF(AND(T$5=$E12,$F12=1),Marqueur_Jalon,"")),"")</f>
        <v/>
      </c>
      <c r="U12" s="23" t="str">
        <f ca="1">IFERROR(IF(LEN(Jalons[[#This Row],[Nombre de jours]])=0,"",IF(AND(U$5=$E12,$F12=1),Marqueur_Jalon,"")),"")</f>
        <v/>
      </c>
      <c r="V12" s="23" t="str">
        <f ca="1">IFERROR(IF(LEN(Jalons[[#This Row],[Nombre de jours]])=0,"",IF(AND(V$5=$E12,$F12=1),Marqueur_Jalon,"")),"")</f>
        <v/>
      </c>
      <c r="W12" s="23" t="str">
        <f ca="1">IFERROR(IF(LEN(Jalons[[#This Row],[Nombre de jours]])=0,"",IF(AND(W$5=$E12,$F12=1),Marqueur_Jalon,"")),"")</f>
        <v/>
      </c>
      <c r="X12" s="23" t="str">
        <f ca="1">IFERROR(IF(LEN(Jalons[[#This Row],[Nombre de jours]])=0,"",IF(AND(X$5=$E12,$F12=1),Marqueur_Jalon,"")),"")</f>
        <v/>
      </c>
      <c r="Y12" s="23" t="str">
        <f ca="1">IFERROR(IF(LEN(Jalons[[#This Row],[Nombre de jours]])=0,"",IF(AND(Y$5=$E12,$F12=1),Marqueur_Jalon,"")),"")</f>
        <v/>
      </c>
      <c r="Z12" s="23" t="str">
        <f ca="1">IFERROR(IF(LEN(Jalons[[#This Row],[Nombre de jours]])=0,"",IF(AND(Z$5=$E12,$F12=1),Marqueur_Jalon,"")),"")</f>
        <v/>
      </c>
      <c r="AA12" s="23" t="str">
        <f ca="1">IFERROR(IF(LEN(Jalons[[#This Row],[Nombre de jours]])=0,"",IF(AND(AA$5=$E12,$F12=1),Marqueur_Jalon,"")),"")</f>
        <v/>
      </c>
      <c r="AB12" s="23" t="str">
        <f ca="1">IFERROR(IF(LEN(Jalons[[#This Row],[Nombre de jours]])=0,"",IF(AND(AB$5=$E12,$F12=1),Marqueur_Jalon,"")),"")</f>
        <v/>
      </c>
      <c r="AC12" s="23" t="str">
        <f ca="1">IFERROR(IF(LEN(Jalons[[#This Row],[Nombre de jours]])=0,"",IF(AND(AC$5=$E12,$F12=1),Marqueur_Jalon,"")),"")</f>
        <v/>
      </c>
      <c r="AD12" s="23" t="str">
        <f ca="1">IFERROR(IF(LEN(Jalons[[#This Row],[Nombre de jours]])=0,"",IF(AND(AD$5=$E12,$F12=1),Marqueur_Jalon,"")),"")</f>
        <v/>
      </c>
      <c r="AE12" s="23" t="str">
        <f ca="1">IFERROR(IF(LEN(Jalons[[#This Row],[Nombre de jours]])=0,"",IF(AND(AE$5=$E12,$F12=1),Marqueur_Jalon,"")),"")</f>
        <v/>
      </c>
      <c r="AF12" s="23" t="str">
        <f ca="1">IFERROR(IF(LEN(Jalons[[#This Row],[Nombre de jours]])=0,"",IF(AND(AF$5=$E12,$F12=1),Marqueur_Jalon,"")),"")</f>
        <v/>
      </c>
      <c r="AG12" s="23" t="str">
        <f ca="1">IFERROR(IF(LEN(Jalons[[#This Row],[Nombre de jours]])=0,"",IF(AND(AG$5=$E12,$F12=1),Marqueur_Jalon,"")),"")</f>
        <v/>
      </c>
      <c r="AH12" s="23" t="str">
        <f ca="1">IFERROR(IF(LEN(Jalons[[#This Row],[Nombre de jours]])=0,"",IF(AND(AH$5=$E12,$F12=1),Marqueur_Jalon,"")),"")</f>
        <v/>
      </c>
      <c r="AI12" s="23" t="str">
        <f ca="1">IFERROR(IF(LEN(Jalons[[#This Row],[Nombre de jours]])=0,"",IF(AND(AI$5=$E12,$F12=1),Marqueur_Jalon,"")),"")</f>
        <v/>
      </c>
      <c r="AJ12" s="23" t="str">
        <f ca="1">IFERROR(IF(LEN(Jalons[[#This Row],[Nombre de jours]])=0,"",IF(AND(AJ$5=$E12,$F12=1),Marqueur_Jalon,"")),"")</f>
        <v/>
      </c>
      <c r="AK12" s="23" t="str">
        <f ca="1">IFERROR(IF(LEN(Jalons[[#This Row],[Nombre de jours]])=0,"",IF(AND(AK$5=$E12,$F12=1),Marqueur_Jalon,"")),"")</f>
        <v/>
      </c>
      <c r="AL12" s="23" t="str">
        <f ca="1">IFERROR(IF(LEN(Jalons[[#This Row],[Nombre de jours]])=0,"",IF(AND(AL$5=$E12,$F12=1),Marqueur_Jalon,"")),"")</f>
        <v/>
      </c>
      <c r="AM12" s="23" t="str">
        <f ca="1">IFERROR(IF(LEN(Jalons[[#This Row],[Nombre de jours]])=0,"",IF(AND(AM$5=$E12,$F12=1),Marqueur_Jalon,"")),"")</f>
        <v/>
      </c>
      <c r="AN12" s="23" t="str">
        <f ca="1">IFERROR(IF(LEN(Jalons[[#This Row],[Nombre de jours]])=0,"",IF(AND(AN$5=$E12,$F12=1),Marqueur_Jalon,"")),"")</f>
        <v/>
      </c>
      <c r="AO12" s="23" t="str">
        <f ca="1">IFERROR(IF(LEN(Jalons[[#This Row],[Nombre de jours]])=0,"",IF(AND(AO$5=$E12,$F12=1),Marqueur_Jalon,"")),"")</f>
        <v/>
      </c>
      <c r="AP12" s="23" t="str">
        <f ca="1">IFERROR(IF(LEN(Jalons[[#This Row],[Nombre de jours]])=0,"",IF(AND(AP$5=$E12,$F12=1),Marqueur_Jalon,"")),"")</f>
        <v/>
      </c>
      <c r="AQ12" s="23" t="str">
        <f ca="1">IFERROR(IF(LEN(Jalons[[#This Row],[Nombre de jours]])=0,"",IF(AND(AQ$5=$E12,$F12=1),Marqueur_Jalon,"")),"")</f>
        <v/>
      </c>
      <c r="AR12" s="23" t="str">
        <f ca="1">IFERROR(IF(LEN(Jalons[[#This Row],[Nombre de jours]])=0,"",IF(AND(AR$5=$E12,$F12=1),Marqueur_Jalon,"")),"")</f>
        <v/>
      </c>
      <c r="AS12" s="23" t="str">
        <f ca="1">IFERROR(IF(LEN(Jalons[[#This Row],[Nombre de jours]])=0,"",IF(AND(AS$5=$E12,$F12=1),Marqueur_Jalon,"")),"")</f>
        <v/>
      </c>
      <c r="AT12" s="23" t="str">
        <f ca="1">IFERROR(IF(LEN(Jalons[[#This Row],[Nombre de jours]])=0,"",IF(AND(AT$5=$E12,$F12=1),Marqueur_Jalon,"")),"")</f>
        <v/>
      </c>
      <c r="AU12" s="23" t="str">
        <f ca="1">IFERROR(IF(LEN(Jalons[[#This Row],[Nombre de jours]])=0,"",IF(AND(AU$5=$E12,$F12=1),Marqueur_Jalon,"")),"")</f>
        <v/>
      </c>
      <c r="AV12" s="23" t="str">
        <f ca="1">IFERROR(IF(LEN(Jalons[[#This Row],[Nombre de jours]])=0,"",IF(AND(AV$5=$E12,$F12=1),Marqueur_Jalon,"")),"")</f>
        <v/>
      </c>
      <c r="AW12" s="23" t="str">
        <f ca="1">IFERROR(IF(LEN(Jalons[[#This Row],[Nombre de jours]])=0,"",IF(AND(AW$5=$E12,$F12=1),Marqueur_Jalon,"")),"")</f>
        <v/>
      </c>
      <c r="AX12" s="23" t="str">
        <f ca="1">IFERROR(IF(LEN(Jalons[[#This Row],[Nombre de jours]])=0,"",IF(AND(AX$5=$E12,$F12=1),Marqueur_Jalon,"")),"")</f>
        <v/>
      </c>
      <c r="AY12" s="23" t="str">
        <f ca="1">IFERROR(IF(LEN(Jalons[[#This Row],[Nombre de jours]])=0,"",IF(AND(AY$5=$E12,$F12=1),Marqueur_Jalon,"")),"")</f>
        <v/>
      </c>
      <c r="AZ12" s="23" t="str">
        <f ca="1">IFERROR(IF(LEN(Jalons[[#This Row],[Nombre de jours]])=0,"",IF(AND(AZ$5=$E12,$F12=1),Marqueur_Jalon,"")),"")</f>
        <v/>
      </c>
      <c r="BA12" s="23" t="str">
        <f ca="1">IFERROR(IF(LEN(Jalons[[#This Row],[Nombre de jours]])=0,"",IF(AND(BA$5=$E12,$F12=1),Marqueur_Jalon,"")),"")</f>
        <v/>
      </c>
      <c r="BB12" s="23" t="str">
        <f ca="1">IFERROR(IF(LEN(Jalons[[#This Row],[Nombre de jours]])=0,"",IF(AND(BB$5=$E12,$F12=1),Marqueur_Jalon,"")),"")</f>
        <v/>
      </c>
      <c r="BC12" s="23" t="str">
        <f ca="1">IFERROR(IF(LEN(Jalons[[#This Row],[Nombre de jours]])=0,"",IF(AND(BC$5=$E12,$F12=1),Marqueur_Jalon,"")),"")</f>
        <v/>
      </c>
      <c r="BD12" s="23" t="str">
        <f ca="1">IFERROR(IF(LEN(Jalons[[#This Row],[Nombre de jours]])=0,"",IF(AND(BD$5=$E12,$F12=1),Marqueur_Jalon,"")),"")</f>
        <v/>
      </c>
      <c r="BE12" s="23" t="str">
        <f ca="1">IFERROR(IF(LEN(Jalons[[#This Row],[Nombre de jours]])=0,"",IF(AND(BE$5=$E12,$F12=1),Marqueur_Jalon,"")),"")</f>
        <v/>
      </c>
      <c r="BF12" s="23" t="str">
        <f ca="1">IFERROR(IF(LEN(Jalons[[#This Row],[Nombre de jours]])=0,"",IF(AND(BF$5=$E12,$F12=1),Marqueur_Jalon,"")),"")</f>
        <v/>
      </c>
      <c r="BG12" s="23" t="str">
        <f ca="1">IFERROR(IF(LEN(Jalons[[#This Row],[Nombre de jours]])=0,"",IF(AND(BG$5=$E12,$F12=1),Marqueur_Jalon,"")),"")</f>
        <v/>
      </c>
      <c r="BH12" s="23" t="str">
        <f ca="1">IFERROR(IF(LEN(Jalons[[#This Row],[Nombre de jours]])=0,"",IF(AND(BH$5=$E12,$F12=1),Marqueur_Jalon,"")),"")</f>
        <v/>
      </c>
      <c r="BI12" s="23" t="str">
        <f ca="1">IFERROR(IF(LEN(Jalons[[#This Row],[Nombre de jours]])=0,"",IF(AND(BI$5=$E12,$F12=1),Marqueur_Jalon,"")),"")</f>
        <v/>
      </c>
      <c r="BJ12" s="23" t="str">
        <f ca="1">IFERROR(IF(LEN(Jalons[[#This Row],[Nombre de jours]])=0,"",IF(AND(BJ$5=$E12,$F12=1),Marqueur_Jalon,"")),"")</f>
        <v/>
      </c>
      <c r="BK12" s="23" t="str">
        <f ca="1">IFERROR(IF(LEN(Jalons[[#This Row],[Nombre de jours]])=0,"",IF(AND(BK$5=$E12,$F12=1),Marqueur_Jalon,"")),"")</f>
        <v/>
      </c>
    </row>
    <row r="13" spans="1:63" s="2" customFormat="1" ht="30" customHeight="1" x14ac:dyDescent="0.25">
      <c r="A13" s="9"/>
      <c r="B13" s="24" t="s">
        <v>25</v>
      </c>
      <c r="C13" s="22" t="s">
        <v>38</v>
      </c>
      <c r="D13" s="19">
        <v>0</v>
      </c>
      <c r="E13" s="20">
        <f>Début_Projet+48+8</f>
        <v>43560</v>
      </c>
      <c r="F13" s="40">
        <v>16</v>
      </c>
      <c r="G13" s="15"/>
      <c r="H13" s="23" t="str">
        <f ca="1">IFERROR(IF(LEN(Jalons[[#This Row],[Nombre de jours]])=0,"",IF(AND(H$5=$E13,$F13=1),Marqueur_Jalon,"")),"")</f>
        <v/>
      </c>
      <c r="I13" s="23" t="str">
        <f ca="1">IFERROR(IF(LEN(Jalons[[#This Row],[Nombre de jours]])=0,"",IF(AND(I$5=$E13,$F13=1),Marqueur_Jalon,"")),"")</f>
        <v/>
      </c>
      <c r="J13" s="23" t="str">
        <f ca="1">IFERROR(IF(LEN(Jalons[[#This Row],[Nombre de jours]])=0,"",IF(AND(J$5=$E13,$F13=1),Marqueur_Jalon,"")),"")</f>
        <v/>
      </c>
      <c r="K13" s="23" t="str">
        <f ca="1">IFERROR(IF(LEN(Jalons[[#This Row],[Nombre de jours]])=0,"",IF(AND(K$5=$E13,$F13=1),Marqueur_Jalon,"")),"")</f>
        <v/>
      </c>
      <c r="L13" s="23" t="str">
        <f ca="1">IFERROR(IF(LEN(Jalons[[#This Row],[Nombre de jours]])=0,"",IF(AND(L$5=$E13,$F13=1),Marqueur_Jalon,"")),"")</f>
        <v/>
      </c>
      <c r="M13" s="23" t="str">
        <f ca="1">IFERROR(IF(LEN(Jalons[[#This Row],[Nombre de jours]])=0,"",IF(AND(M$5=$E13,$F13=1),Marqueur_Jalon,"")),"")</f>
        <v/>
      </c>
      <c r="N13" s="23" t="str">
        <f ca="1">IFERROR(IF(LEN(Jalons[[#This Row],[Nombre de jours]])=0,"",IF(AND(N$5=$E13,$F13=1),Marqueur_Jalon,"")),"")</f>
        <v/>
      </c>
      <c r="O13" s="23" t="str">
        <f ca="1">IFERROR(IF(LEN(Jalons[[#This Row],[Nombre de jours]])=0,"",IF(AND(O$5=$E13,$F13=1),Marqueur_Jalon,"")),"")</f>
        <v/>
      </c>
      <c r="P13" s="23" t="str">
        <f ca="1">IFERROR(IF(LEN(Jalons[[#This Row],[Nombre de jours]])=0,"",IF(AND(P$5=$E13,$F13=1),Marqueur_Jalon,"")),"")</f>
        <v/>
      </c>
      <c r="Q13" s="23" t="str">
        <f ca="1">IFERROR(IF(LEN(Jalons[[#This Row],[Nombre de jours]])=0,"",IF(AND(Q$5=$E13,$F13=1),Marqueur_Jalon,"")),"")</f>
        <v/>
      </c>
      <c r="R13" s="23" t="str">
        <f ca="1">IFERROR(IF(LEN(Jalons[[#This Row],[Nombre de jours]])=0,"",IF(AND(R$5=$E13,$F13=1),Marqueur_Jalon,"")),"")</f>
        <v/>
      </c>
      <c r="S13" s="23" t="str">
        <f ca="1">IFERROR(IF(LEN(Jalons[[#This Row],[Nombre de jours]])=0,"",IF(AND(S$5=$E13,$F13=1),Marqueur_Jalon,"")),"")</f>
        <v/>
      </c>
      <c r="T13" s="23" t="str">
        <f ca="1">IFERROR(IF(LEN(Jalons[[#This Row],[Nombre de jours]])=0,"",IF(AND(T$5=$E13,$F13=1),Marqueur_Jalon,"")),"")</f>
        <v/>
      </c>
      <c r="U13" s="23" t="str">
        <f ca="1">IFERROR(IF(LEN(Jalons[[#This Row],[Nombre de jours]])=0,"",IF(AND(U$5=$E13,$F13=1),Marqueur_Jalon,"")),"")</f>
        <v/>
      </c>
      <c r="V13" s="23" t="str">
        <f ca="1">IFERROR(IF(LEN(Jalons[[#This Row],[Nombre de jours]])=0,"",IF(AND(V$5=$E13,$F13=1),Marqueur_Jalon,"")),"")</f>
        <v/>
      </c>
      <c r="W13" s="23" t="str">
        <f ca="1">IFERROR(IF(LEN(Jalons[[#This Row],[Nombre de jours]])=0,"",IF(AND(W$5=$E13,$F13=1),Marqueur_Jalon,"")),"")</f>
        <v/>
      </c>
      <c r="X13" s="23" t="str">
        <f ca="1">IFERROR(IF(LEN(Jalons[[#This Row],[Nombre de jours]])=0,"",IF(AND(X$5=$E13,$F13=1),Marqueur_Jalon,"")),"")</f>
        <v/>
      </c>
      <c r="Y13" s="23" t="str">
        <f ca="1">IFERROR(IF(LEN(Jalons[[#This Row],[Nombre de jours]])=0,"",IF(AND(Y$5=$E13,$F13=1),Marqueur_Jalon,"")),"")</f>
        <v/>
      </c>
      <c r="Z13" s="23" t="str">
        <f ca="1">IFERROR(IF(LEN(Jalons[[#This Row],[Nombre de jours]])=0,"",IF(AND(Z$5=$E13,$F13=1),Marqueur_Jalon,"")),"")</f>
        <v/>
      </c>
      <c r="AA13" s="23" t="str">
        <f ca="1">IFERROR(IF(LEN(Jalons[[#This Row],[Nombre de jours]])=0,"",IF(AND(AA$5=$E13,$F13=1),Marqueur_Jalon,"")),"")</f>
        <v/>
      </c>
      <c r="AB13" s="23" t="str">
        <f ca="1">IFERROR(IF(LEN(Jalons[[#This Row],[Nombre de jours]])=0,"",IF(AND(AB$5=$E13,$F13=1),Marqueur_Jalon,"")),"")</f>
        <v/>
      </c>
      <c r="AC13" s="23" t="str">
        <f ca="1">IFERROR(IF(LEN(Jalons[[#This Row],[Nombre de jours]])=0,"",IF(AND(AC$5=$E13,$F13=1),Marqueur_Jalon,"")),"")</f>
        <v/>
      </c>
      <c r="AD13" s="23" t="str">
        <f ca="1">IFERROR(IF(LEN(Jalons[[#This Row],[Nombre de jours]])=0,"",IF(AND(AD$5=$E13,$F13=1),Marqueur_Jalon,"")),"")</f>
        <v/>
      </c>
      <c r="AE13" s="23" t="str">
        <f ca="1">IFERROR(IF(LEN(Jalons[[#This Row],[Nombre de jours]])=0,"",IF(AND(AE$5=$E13,$F13=1),Marqueur_Jalon,"")),"")</f>
        <v/>
      </c>
      <c r="AF13" s="23" t="str">
        <f ca="1">IFERROR(IF(LEN(Jalons[[#This Row],[Nombre de jours]])=0,"",IF(AND(AF$5=$E13,$F13=1),Marqueur_Jalon,"")),"")</f>
        <v/>
      </c>
      <c r="AG13" s="23" t="str">
        <f ca="1">IFERROR(IF(LEN(Jalons[[#This Row],[Nombre de jours]])=0,"",IF(AND(AG$5=$E13,$F13=1),Marqueur_Jalon,"")),"")</f>
        <v/>
      </c>
      <c r="AH13" s="23" t="str">
        <f ca="1">IFERROR(IF(LEN(Jalons[[#This Row],[Nombre de jours]])=0,"",IF(AND(AH$5=$E13,$F13=1),Marqueur_Jalon,"")),"")</f>
        <v/>
      </c>
      <c r="AI13" s="23" t="str">
        <f ca="1">IFERROR(IF(LEN(Jalons[[#This Row],[Nombre de jours]])=0,"",IF(AND(AI$5=$E13,$F13=1),Marqueur_Jalon,"")),"")</f>
        <v/>
      </c>
      <c r="AJ13" s="23" t="str">
        <f ca="1">IFERROR(IF(LEN(Jalons[[#This Row],[Nombre de jours]])=0,"",IF(AND(AJ$5=$E13,$F13=1),Marqueur_Jalon,"")),"")</f>
        <v/>
      </c>
      <c r="AK13" s="23" t="str">
        <f ca="1">IFERROR(IF(LEN(Jalons[[#This Row],[Nombre de jours]])=0,"",IF(AND(AK$5=$E13,$F13=1),Marqueur_Jalon,"")),"")</f>
        <v/>
      </c>
      <c r="AL13" s="23" t="str">
        <f ca="1">IFERROR(IF(LEN(Jalons[[#This Row],[Nombre de jours]])=0,"",IF(AND(AL$5=$E13,$F13=1),Marqueur_Jalon,"")),"")</f>
        <v/>
      </c>
      <c r="AM13" s="23" t="str">
        <f ca="1">IFERROR(IF(LEN(Jalons[[#This Row],[Nombre de jours]])=0,"",IF(AND(AM$5=$E13,$F13=1),Marqueur_Jalon,"")),"")</f>
        <v/>
      </c>
      <c r="AN13" s="23" t="str">
        <f ca="1">IFERROR(IF(LEN(Jalons[[#This Row],[Nombre de jours]])=0,"",IF(AND(AN$5=$E13,$F13=1),Marqueur_Jalon,"")),"")</f>
        <v/>
      </c>
      <c r="AO13" s="23" t="str">
        <f ca="1">IFERROR(IF(LEN(Jalons[[#This Row],[Nombre de jours]])=0,"",IF(AND(AO$5=$E13,$F13=1),Marqueur_Jalon,"")),"")</f>
        <v/>
      </c>
      <c r="AP13" s="23" t="str">
        <f ca="1">IFERROR(IF(LEN(Jalons[[#This Row],[Nombre de jours]])=0,"",IF(AND(AP$5=$E13,$F13=1),Marqueur_Jalon,"")),"")</f>
        <v/>
      </c>
      <c r="AQ13" s="23" t="str">
        <f ca="1">IFERROR(IF(LEN(Jalons[[#This Row],[Nombre de jours]])=0,"",IF(AND(AQ$5=$E13,$F13=1),Marqueur_Jalon,"")),"")</f>
        <v/>
      </c>
      <c r="AR13" s="23" t="str">
        <f ca="1">IFERROR(IF(LEN(Jalons[[#This Row],[Nombre de jours]])=0,"",IF(AND(AR$5=$E13,$F13=1),Marqueur_Jalon,"")),"")</f>
        <v/>
      </c>
      <c r="AS13" s="23" t="str">
        <f ca="1">IFERROR(IF(LEN(Jalons[[#This Row],[Nombre de jours]])=0,"",IF(AND(AS$5=$E13,$F13=1),Marqueur_Jalon,"")),"")</f>
        <v/>
      </c>
      <c r="AT13" s="23" t="str">
        <f ca="1">IFERROR(IF(LEN(Jalons[[#This Row],[Nombre de jours]])=0,"",IF(AND(AT$5=$E13,$F13=1),Marqueur_Jalon,"")),"")</f>
        <v/>
      </c>
      <c r="AU13" s="23" t="str">
        <f ca="1">IFERROR(IF(LEN(Jalons[[#This Row],[Nombre de jours]])=0,"",IF(AND(AU$5=$E13,$F13=1),Marqueur_Jalon,"")),"")</f>
        <v/>
      </c>
      <c r="AV13" s="23" t="str">
        <f ca="1">IFERROR(IF(LEN(Jalons[[#This Row],[Nombre de jours]])=0,"",IF(AND(AV$5=$E13,$F13=1),Marqueur_Jalon,"")),"")</f>
        <v/>
      </c>
      <c r="AW13" s="23" t="str">
        <f ca="1">IFERROR(IF(LEN(Jalons[[#This Row],[Nombre de jours]])=0,"",IF(AND(AW$5=$E13,$F13=1),Marqueur_Jalon,"")),"")</f>
        <v/>
      </c>
      <c r="AX13" s="23" t="str">
        <f ca="1">IFERROR(IF(LEN(Jalons[[#This Row],[Nombre de jours]])=0,"",IF(AND(AX$5=$E13,$F13=1),Marqueur_Jalon,"")),"")</f>
        <v/>
      </c>
      <c r="AY13" s="23" t="str">
        <f ca="1">IFERROR(IF(LEN(Jalons[[#This Row],[Nombre de jours]])=0,"",IF(AND(AY$5=$E13,$F13=1),Marqueur_Jalon,"")),"")</f>
        <v/>
      </c>
      <c r="AZ13" s="23" t="str">
        <f ca="1">IFERROR(IF(LEN(Jalons[[#This Row],[Nombre de jours]])=0,"",IF(AND(AZ$5=$E13,$F13=1),Marqueur_Jalon,"")),"")</f>
        <v/>
      </c>
      <c r="BA13" s="23" t="str">
        <f ca="1">IFERROR(IF(LEN(Jalons[[#This Row],[Nombre de jours]])=0,"",IF(AND(BA$5=$E13,$F13=1),Marqueur_Jalon,"")),"")</f>
        <v/>
      </c>
      <c r="BB13" s="23" t="str">
        <f ca="1">IFERROR(IF(LEN(Jalons[[#This Row],[Nombre de jours]])=0,"",IF(AND(BB$5=$E13,$F13=1),Marqueur_Jalon,"")),"")</f>
        <v/>
      </c>
      <c r="BC13" s="23" t="str">
        <f ca="1">IFERROR(IF(LEN(Jalons[[#This Row],[Nombre de jours]])=0,"",IF(AND(BC$5=$E13,$F13=1),Marqueur_Jalon,"")),"")</f>
        <v/>
      </c>
      <c r="BD13" s="23" t="str">
        <f ca="1">IFERROR(IF(LEN(Jalons[[#This Row],[Nombre de jours]])=0,"",IF(AND(BD$5=$E13,$F13=1),Marqueur_Jalon,"")),"")</f>
        <v/>
      </c>
      <c r="BE13" s="23" t="str">
        <f ca="1">IFERROR(IF(LEN(Jalons[[#This Row],[Nombre de jours]])=0,"",IF(AND(BE$5=$E13,$F13=1),Marqueur_Jalon,"")),"")</f>
        <v/>
      </c>
      <c r="BF13" s="23" t="str">
        <f ca="1">IFERROR(IF(LEN(Jalons[[#This Row],[Nombre de jours]])=0,"",IF(AND(BF$5=$E13,$F13=1),Marqueur_Jalon,"")),"")</f>
        <v/>
      </c>
      <c r="BG13" s="23" t="str">
        <f ca="1">IFERROR(IF(LEN(Jalons[[#This Row],[Nombre de jours]])=0,"",IF(AND(BG$5=$E13,$F13=1),Marqueur_Jalon,"")),"")</f>
        <v/>
      </c>
      <c r="BH13" s="23" t="str">
        <f ca="1">IFERROR(IF(LEN(Jalons[[#This Row],[Nombre de jours]])=0,"",IF(AND(BH$5=$E13,$F13=1),Marqueur_Jalon,"")),"")</f>
        <v/>
      </c>
      <c r="BI13" s="23" t="str">
        <f ca="1">IFERROR(IF(LEN(Jalons[[#This Row],[Nombre de jours]])=0,"",IF(AND(BI$5=$E13,$F13=1),Marqueur_Jalon,"")),"")</f>
        <v/>
      </c>
      <c r="BJ13" s="23" t="str">
        <f ca="1">IFERROR(IF(LEN(Jalons[[#This Row],[Nombre de jours]])=0,"",IF(AND(BJ$5=$E13,$F13=1),Marqueur_Jalon,"")),"")</f>
        <v/>
      </c>
      <c r="BK13" s="23" t="str">
        <f ca="1">IFERROR(IF(LEN(Jalons[[#This Row],[Nombre de jours]])=0,"",IF(AND(BK$5=$E13,$F13=1),Marqueur_Jalon,"")),"")</f>
        <v/>
      </c>
    </row>
    <row r="14" spans="1:63" s="2" customFormat="1" ht="30" customHeight="1" x14ac:dyDescent="0.25">
      <c r="A14" s="10"/>
      <c r="B14" s="62" t="s">
        <v>37</v>
      </c>
      <c r="C14" s="22"/>
      <c r="D14" s="19"/>
      <c r="E14" s="20"/>
      <c r="F14" s="40"/>
      <c r="G14" s="15"/>
      <c r="H14" s="23" t="str">
        <f>IFERROR(IF(LEN(Jalons[[#This Row],[Nombre de jours]])=0,"",IF(AND(H$5=$E14,$F14=1),Marqueur_Jalon,"")),"")</f>
        <v/>
      </c>
      <c r="I14" s="23" t="str">
        <f>IFERROR(IF(LEN(Jalons[[#This Row],[Nombre de jours]])=0,"",IF(AND(I$5=$E14,$F14=1),Marqueur_Jalon,"")),"")</f>
        <v/>
      </c>
      <c r="J14" s="23" t="str">
        <f>IFERROR(IF(LEN(Jalons[[#This Row],[Nombre de jours]])=0,"",IF(AND(J$5=$E14,$F14=1),Marqueur_Jalon,"")),"")</f>
        <v/>
      </c>
      <c r="K14" s="23" t="str">
        <f>IFERROR(IF(LEN(Jalons[[#This Row],[Nombre de jours]])=0,"",IF(AND(K$5=$E14,$F14=1),Marqueur_Jalon,"")),"")</f>
        <v/>
      </c>
      <c r="L14" s="23" t="str">
        <f>IFERROR(IF(LEN(Jalons[[#This Row],[Nombre de jours]])=0,"",IF(AND(L$5=$E14,$F14=1),Marqueur_Jalon,"")),"")</f>
        <v/>
      </c>
      <c r="M14" s="23" t="str">
        <f>IFERROR(IF(LEN(Jalons[[#This Row],[Nombre de jours]])=0,"",IF(AND(M$5=$E14,$F14=1),Marqueur_Jalon,"")),"")</f>
        <v/>
      </c>
      <c r="N14" s="23" t="str">
        <f>IFERROR(IF(LEN(Jalons[[#This Row],[Nombre de jours]])=0,"",IF(AND(N$5=$E14,$F14=1),Marqueur_Jalon,"")),"")</f>
        <v/>
      </c>
      <c r="O14" s="23" t="str">
        <f>IFERROR(IF(LEN(Jalons[[#This Row],[Nombre de jours]])=0,"",IF(AND(O$5=$E14,$F14=1),Marqueur_Jalon,"")),"")</f>
        <v/>
      </c>
      <c r="P14" s="23" t="str">
        <f>IFERROR(IF(LEN(Jalons[[#This Row],[Nombre de jours]])=0,"",IF(AND(P$5=$E14,$F14=1),Marqueur_Jalon,"")),"")</f>
        <v/>
      </c>
      <c r="Q14" s="23" t="str">
        <f>IFERROR(IF(LEN(Jalons[[#This Row],[Nombre de jours]])=0,"",IF(AND(Q$5=$E14,$F14=1),Marqueur_Jalon,"")),"")</f>
        <v/>
      </c>
      <c r="R14" s="23" t="str">
        <f>IFERROR(IF(LEN(Jalons[[#This Row],[Nombre de jours]])=0,"",IF(AND(R$5=$E14,$F14=1),Marqueur_Jalon,"")),"")</f>
        <v/>
      </c>
      <c r="S14" s="23" t="str">
        <f>IFERROR(IF(LEN(Jalons[[#This Row],[Nombre de jours]])=0,"",IF(AND(S$5=$E14,$F14=1),Marqueur_Jalon,"")),"")</f>
        <v/>
      </c>
      <c r="T14" s="23" t="str">
        <f>IFERROR(IF(LEN(Jalons[[#This Row],[Nombre de jours]])=0,"",IF(AND(T$5=$E14,$F14=1),Marqueur_Jalon,"")),"")</f>
        <v/>
      </c>
      <c r="U14" s="23" t="str">
        <f>IFERROR(IF(LEN(Jalons[[#This Row],[Nombre de jours]])=0,"",IF(AND(U$5=$E14,$F14=1),Marqueur_Jalon,"")),"")</f>
        <v/>
      </c>
      <c r="V14" s="23" t="str">
        <f>IFERROR(IF(LEN(Jalons[[#This Row],[Nombre de jours]])=0,"",IF(AND(V$5=$E14,$F14=1),Marqueur_Jalon,"")),"")</f>
        <v/>
      </c>
      <c r="W14" s="23" t="str">
        <f>IFERROR(IF(LEN(Jalons[[#This Row],[Nombre de jours]])=0,"",IF(AND(W$5=$E14,$F14=1),Marqueur_Jalon,"")),"")</f>
        <v/>
      </c>
      <c r="X14" s="23" t="str">
        <f>IFERROR(IF(LEN(Jalons[[#This Row],[Nombre de jours]])=0,"",IF(AND(X$5=$E14,$F14=1),Marqueur_Jalon,"")),"")</f>
        <v/>
      </c>
      <c r="Y14" s="23" t="str">
        <f>IFERROR(IF(LEN(Jalons[[#This Row],[Nombre de jours]])=0,"",IF(AND(Y$5=$E14,$F14=1),Marqueur_Jalon,"")),"")</f>
        <v/>
      </c>
      <c r="Z14" s="23" t="str">
        <f>IFERROR(IF(LEN(Jalons[[#This Row],[Nombre de jours]])=0,"",IF(AND(Z$5=$E14,$F14=1),Marqueur_Jalon,"")),"")</f>
        <v/>
      </c>
      <c r="AA14" s="23" t="str">
        <f>IFERROR(IF(LEN(Jalons[[#This Row],[Nombre de jours]])=0,"",IF(AND(AA$5=$E14,$F14=1),Marqueur_Jalon,"")),"")</f>
        <v/>
      </c>
      <c r="AB14" s="23" t="str">
        <f>IFERROR(IF(LEN(Jalons[[#This Row],[Nombre de jours]])=0,"",IF(AND(AB$5=$E14,$F14=1),Marqueur_Jalon,"")),"")</f>
        <v/>
      </c>
      <c r="AC14" s="23" t="str">
        <f>IFERROR(IF(LEN(Jalons[[#This Row],[Nombre de jours]])=0,"",IF(AND(AC$5=$E14,$F14=1),Marqueur_Jalon,"")),"")</f>
        <v/>
      </c>
      <c r="AD14" s="23" t="str">
        <f>IFERROR(IF(LEN(Jalons[[#This Row],[Nombre de jours]])=0,"",IF(AND(AD$5=$E14,$F14=1),Marqueur_Jalon,"")),"")</f>
        <v/>
      </c>
      <c r="AE14" s="23" t="str">
        <f>IFERROR(IF(LEN(Jalons[[#This Row],[Nombre de jours]])=0,"",IF(AND(AE$5=$E14,$F14=1),Marqueur_Jalon,"")),"")</f>
        <v/>
      </c>
      <c r="AF14" s="23" t="str">
        <f>IFERROR(IF(LEN(Jalons[[#This Row],[Nombre de jours]])=0,"",IF(AND(AF$5=$E14,$F14=1),Marqueur_Jalon,"")),"")</f>
        <v/>
      </c>
      <c r="AG14" s="23" t="str">
        <f>IFERROR(IF(LEN(Jalons[[#This Row],[Nombre de jours]])=0,"",IF(AND(AG$5=$E14,$F14=1),Marqueur_Jalon,"")),"")</f>
        <v/>
      </c>
      <c r="AH14" s="23" t="str">
        <f>IFERROR(IF(LEN(Jalons[[#This Row],[Nombre de jours]])=0,"",IF(AND(AH$5=$E14,$F14=1),Marqueur_Jalon,"")),"")</f>
        <v/>
      </c>
      <c r="AI14" s="23" t="str">
        <f>IFERROR(IF(LEN(Jalons[[#This Row],[Nombre de jours]])=0,"",IF(AND(AI$5=$E14,$F14=1),Marqueur_Jalon,"")),"")</f>
        <v/>
      </c>
      <c r="AJ14" s="23" t="str">
        <f>IFERROR(IF(LEN(Jalons[[#This Row],[Nombre de jours]])=0,"",IF(AND(AJ$5=$E14,$F14=1),Marqueur_Jalon,"")),"")</f>
        <v/>
      </c>
      <c r="AK14" s="23" t="str">
        <f>IFERROR(IF(LEN(Jalons[[#This Row],[Nombre de jours]])=0,"",IF(AND(AK$5=$E14,$F14=1),Marqueur_Jalon,"")),"")</f>
        <v/>
      </c>
      <c r="AL14" s="23" t="str">
        <f>IFERROR(IF(LEN(Jalons[[#This Row],[Nombre de jours]])=0,"",IF(AND(AL$5=$E14,$F14=1),Marqueur_Jalon,"")),"")</f>
        <v/>
      </c>
      <c r="AM14" s="23" t="str">
        <f>IFERROR(IF(LEN(Jalons[[#This Row],[Nombre de jours]])=0,"",IF(AND(AM$5=$E14,$F14=1),Marqueur_Jalon,"")),"")</f>
        <v/>
      </c>
      <c r="AN14" s="23" t="str">
        <f>IFERROR(IF(LEN(Jalons[[#This Row],[Nombre de jours]])=0,"",IF(AND(AN$5=$E14,$F14=1),Marqueur_Jalon,"")),"")</f>
        <v/>
      </c>
      <c r="AO14" s="23" t="str">
        <f>IFERROR(IF(LEN(Jalons[[#This Row],[Nombre de jours]])=0,"",IF(AND(AO$5=$E14,$F14=1),Marqueur_Jalon,"")),"")</f>
        <v/>
      </c>
      <c r="AP14" s="23" t="str">
        <f>IFERROR(IF(LEN(Jalons[[#This Row],[Nombre de jours]])=0,"",IF(AND(AP$5=$E14,$F14=1),Marqueur_Jalon,"")),"")</f>
        <v/>
      </c>
      <c r="AQ14" s="23" t="str">
        <f>IFERROR(IF(LEN(Jalons[[#This Row],[Nombre de jours]])=0,"",IF(AND(AQ$5=$E14,$F14=1),Marqueur_Jalon,"")),"")</f>
        <v/>
      </c>
      <c r="AR14" s="23" t="str">
        <f>IFERROR(IF(LEN(Jalons[[#This Row],[Nombre de jours]])=0,"",IF(AND(AR$5=$E14,$F14=1),Marqueur_Jalon,"")),"")</f>
        <v/>
      </c>
      <c r="AS14" s="23" t="str">
        <f>IFERROR(IF(LEN(Jalons[[#This Row],[Nombre de jours]])=0,"",IF(AND(AS$5=$E14,$F14=1),Marqueur_Jalon,"")),"")</f>
        <v/>
      </c>
      <c r="AT14" s="23" t="str">
        <f>IFERROR(IF(LEN(Jalons[[#This Row],[Nombre de jours]])=0,"",IF(AND(AT$5=$E14,$F14=1),Marqueur_Jalon,"")),"")</f>
        <v/>
      </c>
      <c r="AU14" s="23" t="str">
        <f>IFERROR(IF(LEN(Jalons[[#This Row],[Nombre de jours]])=0,"",IF(AND(AU$5=$E14,$F14=1),Marqueur_Jalon,"")),"")</f>
        <v/>
      </c>
      <c r="AV14" s="23" t="str">
        <f>IFERROR(IF(LEN(Jalons[[#This Row],[Nombre de jours]])=0,"",IF(AND(AV$5=$E14,$F14=1),Marqueur_Jalon,"")),"")</f>
        <v/>
      </c>
      <c r="AW14" s="23" t="str">
        <f>IFERROR(IF(LEN(Jalons[[#This Row],[Nombre de jours]])=0,"",IF(AND(AW$5=$E14,$F14=1),Marqueur_Jalon,"")),"")</f>
        <v/>
      </c>
      <c r="AX14" s="23" t="str">
        <f>IFERROR(IF(LEN(Jalons[[#This Row],[Nombre de jours]])=0,"",IF(AND(AX$5=$E14,$F14=1),Marqueur_Jalon,"")),"")</f>
        <v/>
      </c>
      <c r="AY14" s="23" t="str">
        <f>IFERROR(IF(LEN(Jalons[[#This Row],[Nombre de jours]])=0,"",IF(AND(AY$5=$E14,$F14=1),Marqueur_Jalon,"")),"")</f>
        <v/>
      </c>
      <c r="AZ14" s="23" t="str">
        <f>IFERROR(IF(LEN(Jalons[[#This Row],[Nombre de jours]])=0,"",IF(AND(AZ$5=$E14,$F14=1),Marqueur_Jalon,"")),"")</f>
        <v/>
      </c>
      <c r="BA14" s="23" t="str">
        <f>IFERROR(IF(LEN(Jalons[[#This Row],[Nombre de jours]])=0,"",IF(AND(BA$5=$E14,$F14=1),Marqueur_Jalon,"")),"")</f>
        <v/>
      </c>
      <c r="BB14" s="23" t="str">
        <f>IFERROR(IF(LEN(Jalons[[#This Row],[Nombre de jours]])=0,"",IF(AND(BB$5=$E14,$F14=1),Marqueur_Jalon,"")),"")</f>
        <v/>
      </c>
      <c r="BC14" s="23" t="str">
        <f>IFERROR(IF(LEN(Jalons[[#This Row],[Nombre de jours]])=0,"",IF(AND(BC$5=$E14,$F14=1),Marqueur_Jalon,"")),"")</f>
        <v/>
      </c>
      <c r="BD14" s="23" t="str">
        <f>IFERROR(IF(LEN(Jalons[[#This Row],[Nombre de jours]])=0,"",IF(AND(BD$5=$E14,$F14=1),Marqueur_Jalon,"")),"")</f>
        <v/>
      </c>
      <c r="BE14" s="23" t="str">
        <f>IFERROR(IF(LEN(Jalons[[#This Row],[Nombre de jours]])=0,"",IF(AND(BE$5=$E14,$F14=1),Marqueur_Jalon,"")),"")</f>
        <v/>
      </c>
      <c r="BF14" s="23" t="str">
        <f>IFERROR(IF(LEN(Jalons[[#This Row],[Nombre de jours]])=0,"",IF(AND(BF$5=$E14,$F14=1),Marqueur_Jalon,"")),"")</f>
        <v/>
      </c>
      <c r="BG14" s="23" t="str">
        <f>IFERROR(IF(LEN(Jalons[[#This Row],[Nombre de jours]])=0,"",IF(AND(BG$5=$E14,$F14=1),Marqueur_Jalon,"")),"")</f>
        <v/>
      </c>
      <c r="BH14" s="23" t="str">
        <f>IFERROR(IF(LEN(Jalons[[#This Row],[Nombre de jours]])=0,"",IF(AND(BH$5=$E14,$F14=1),Marqueur_Jalon,"")),"")</f>
        <v/>
      </c>
      <c r="BI14" s="23" t="str">
        <f>IFERROR(IF(LEN(Jalons[[#This Row],[Nombre de jours]])=0,"",IF(AND(BI$5=$E14,$F14=1),Marqueur_Jalon,"")),"")</f>
        <v/>
      </c>
      <c r="BJ14" s="23" t="str">
        <f>IFERROR(IF(LEN(Jalons[[#This Row],[Nombre de jours]])=0,"",IF(AND(BJ$5=$E14,$F14=1),Marqueur_Jalon,"")),"")</f>
        <v/>
      </c>
      <c r="BK14" s="23" t="str">
        <f>IFERROR(IF(LEN(Jalons[[#This Row],[Nombre de jours]])=0,"",IF(AND(BK$5=$E14,$F14=1),Marqueur_Jalon,"")),"")</f>
        <v/>
      </c>
    </row>
    <row r="15" spans="1:63" s="2" customFormat="1" ht="30" customHeight="1" x14ac:dyDescent="0.25">
      <c r="A15" s="10"/>
      <c r="B15" s="24" t="s">
        <v>27</v>
      </c>
      <c r="C15" s="22" t="s">
        <v>39</v>
      </c>
      <c r="D15" s="19">
        <v>0</v>
      </c>
      <c r="E15" s="20">
        <f>Début_Projet</f>
        <v>43504</v>
      </c>
      <c r="F15" s="40">
        <v>9</v>
      </c>
      <c r="G15" s="15"/>
      <c r="H15" s="23" t="str">
        <f ca="1">IFERROR(IF(LEN(Jalons[[#This Row],[Nombre de jours]])=0,"",IF(AND(H$5=$E15,$F15=1),Marqueur_Jalon,"")),"")</f>
        <v/>
      </c>
      <c r="I15" s="23" t="str">
        <f ca="1">IFERROR(IF(LEN(Jalons[[#This Row],[Nombre de jours]])=0,"",IF(AND(I$5=$E15,$F15=1),Marqueur_Jalon,"")),"")</f>
        <v/>
      </c>
      <c r="J15" s="23" t="str">
        <f ca="1">IFERROR(IF(LEN(Jalons[[#This Row],[Nombre de jours]])=0,"",IF(AND(J$5=$E15,$F15=1),Marqueur_Jalon,"")),"")</f>
        <v/>
      </c>
      <c r="K15" s="23" t="str">
        <f ca="1">IFERROR(IF(LEN(Jalons[[#This Row],[Nombre de jours]])=0,"",IF(AND(K$5=$E15,$F15=1),Marqueur_Jalon,"")),"")</f>
        <v/>
      </c>
      <c r="L15" s="23" t="str">
        <f ca="1">IFERROR(IF(LEN(Jalons[[#This Row],[Nombre de jours]])=0,"",IF(AND(L$5=$E15,$F15=1),Marqueur_Jalon,"")),"")</f>
        <v/>
      </c>
      <c r="M15" s="23" t="str">
        <f ca="1">IFERROR(IF(LEN(Jalons[[#This Row],[Nombre de jours]])=0,"",IF(AND(M$5=$E15,$F15=1),Marqueur_Jalon,"")),"")</f>
        <v/>
      </c>
      <c r="N15" s="23" t="str">
        <f ca="1">IFERROR(IF(LEN(Jalons[[#This Row],[Nombre de jours]])=0,"",IF(AND(N$5=$E15,$F15=1),Marqueur_Jalon,"")),"")</f>
        <v/>
      </c>
      <c r="O15" s="23" t="str">
        <f ca="1">IFERROR(IF(LEN(Jalons[[#This Row],[Nombre de jours]])=0,"",IF(AND(O$5=$E15,$F15=1),Marqueur_Jalon,"")),"")</f>
        <v/>
      </c>
      <c r="P15" s="23" t="str">
        <f ca="1">IFERROR(IF(LEN(Jalons[[#This Row],[Nombre de jours]])=0,"",IF(AND(P$5=$E15,$F15=1),Marqueur_Jalon,"")),"")</f>
        <v/>
      </c>
      <c r="Q15" s="23" t="str">
        <f ca="1">IFERROR(IF(LEN(Jalons[[#This Row],[Nombre de jours]])=0,"",IF(AND(Q$5=$E15,$F15=1),Marqueur_Jalon,"")),"")</f>
        <v/>
      </c>
      <c r="R15" s="23" t="str">
        <f ca="1">IFERROR(IF(LEN(Jalons[[#This Row],[Nombre de jours]])=0,"",IF(AND(R$5=$E15,$F15=1),Marqueur_Jalon,"")),"")</f>
        <v/>
      </c>
      <c r="S15" s="23" t="str">
        <f ca="1">IFERROR(IF(LEN(Jalons[[#This Row],[Nombre de jours]])=0,"",IF(AND(S$5=$E15,$F15=1),Marqueur_Jalon,"")),"")</f>
        <v/>
      </c>
      <c r="T15" s="23" t="str">
        <f ca="1">IFERROR(IF(LEN(Jalons[[#This Row],[Nombre de jours]])=0,"",IF(AND(T$5=$E15,$F15=1),Marqueur_Jalon,"")),"")</f>
        <v/>
      </c>
      <c r="U15" s="23" t="str">
        <f ca="1">IFERROR(IF(LEN(Jalons[[#This Row],[Nombre de jours]])=0,"",IF(AND(U$5=$E15,$F15=1),Marqueur_Jalon,"")),"")</f>
        <v/>
      </c>
      <c r="V15" s="23" t="str">
        <f ca="1">IFERROR(IF(LEN(Jalons[[#This Row],[Nombre de jours]])=0,"",IF(AND(V$5=$E15,$F15=1),Marqueur_Jalon,"")),"")</f>
        <v/>
      </c>
      <c r="W15" s="23" t="str">
        <f ca="1">IFERROR(IF(LEN(Jalons[[#This Row],[Nombre de jours]])=0,"",IF(AND(W$5=$E15,$F15=1),Marqueur_Jalon,"")),"")</f>
        <v/>
      </c>
      <c r="X15" s="23" t="str">
        <f ca="1">IFERROR(IF(LEN(Jalons[[#This Row],[Nombre de jours]])=0,"",IF(AND(X$5=$E15,$F15=1),Marqueur_Jalon,"")),"")</f>
        <v/>
      </c>
      <c r="Y15" s="23" t="str">
        <f ca="1">IFERROR(IF(LEN(Jalons[[#This Row],[Nombre de jours]])=0,"",IF(AND(Y$5=$E15,$F15=1),Marqueur_Jalon,"")),"")</f>
        <v/>
      </c>
      <c r="Z15" s="23" t="str">
        <f ca="1">IFERROR(IF(LEN(Jalons[[#This Row],[Nombre de jours]])=0,"",IF(AND(Z$5=$E15,$F15=1),Marqueur_Jalon,"")),"")</f>
        <v/>
      </c>
      <c r="AA15" s="23" t="str">
        <f ca="1">IFERROR(IF(LEN(Jalons[[#This Row],[Nombre de jours]])=0,"",IF(AND(AA$5=$E15,$F15=1),Marqueur_Jalon,"")),"")</f>
        <v/>
      </c>
      <c r="AB15" s="23" t="str">
        <f ca="1">IFERROR(IF(LEN(Jalons[[#This Row],[Nombre de jours]])=0,"",IF(AND(AB$5=$E15,$F15=1),Marqueur_Jalon,"")),"")</f>
        <v/>
      </c>
      <c r="AC15" s="23" t="str">
        <f ca="1">IFERROR(IF(LEN(Jalons[[#This Row],[Nombre de jours]])=0,"",IF(AND(AC$5=$E15,$F15=1),Marqueur_Jalon,"")),"")</f>
        <v/>
      </c>
      <c r="AD15" s="23" t="str">
        <f ca="1">IFERROR(IF(LEN(Jalons[[#This Row],[Nombre de jours]])=0,"",IF(AND(AD$5=$E15,$F15=1),Marqueur_Jalon,"")),"")</f>
        <v/>
      </c>
      <c r="AE15" s="23" t="str">
        <f ca="1">IFERROR(IF(LEN(Jalons[[#This Row],[Nombre de jours]])=0,"",IF(AND(AE$5=$E15,$F15=1),Marqueur_Jalon,"")),"")</f>
        <v/>
      </c>
      <c r="AF15" s="23" t="str">
        <f ca="1">IFERROR(IF(LEN(Jalons[[#This Row],[Nombre de jours]])=0,"",IF(AND(AF$5=$E15,$F15=1),Marqueur_Jalon,"")),"")</f>
        <v/>
      </c>
      <c r="AG15" s="23" t="str">
        <f ca="1">IFERROR(IF(LEN(Jalons[[#This Row],[Nombre de jours]])=0,"",IF(AND(AG$5=$E15,$F15=1),Marqueur_Jalon,"")),"")</f>
        <v/>
      </c>
      <c r="AH15" s="23" t="str">
        <f ca="1">IFERROR(IF(LEN(Jalons[[#This Row],[Nombre de jours]])=0,"",IF(AND(AH$5=$E15,$F15=1),Marqueur_Jalon,"")),"")</f>
        <v/>
      </c>
      <c r="AI15" s="23" t="str">
        <f ca="1">IFERROR(IF(LEN(Jalons[[#This Row],[Nombre de jours]])=0,"",IF(AND(AI$5=$E15,$F15=1),Marqueur_Jalon,"")),"")</f>
        <v/>
      </c>
      <c r="AJ15" s="23" t="str">
        <f ca="1">IFERROR(IF(LEN(Jalons[[#This Row],[Nombre de jours]])=0,"",IF(AND(AJ$5=$E15,$F15=1),Marqueur_Jalon,"")),"")</f>
        <v/>
      </c>
      <c r="AK15" s="23" t="str">
        <f ca="1">IFERROR(IF(LEN(Jalons[[#This Row],[Nombre de jours]])=0,"",IF(AND(AK$5=$E15,$F15=1),Marqueur_Jalon,"")),"")</f>
        <v/>
      </c>
      <c r="AL15" s="23" t="str">
        <f ca="1">IFERROR(IF(LEN(Jalons[[#This Row],[Nombre de jours]])=0,"",IF(AND(AL$5=$E15,$F15=1),Marqueur_Jalon,"")),"")</f>
        <v/>
      </c>
      <c r="AM15" s="23" t="str">
        <f ca="1">IFERROR(IF(LEN(Jalons[[#This Row],[Nombre de jours]])=0,"",IF(AND(AM$5=$E15,$F15=1),Marqueur_Jalon,"")),"")</f>
        <v/>
      </c>
      <c r="AN15" s="23" t="str">
        <f ca="1">IFERROR(IF(LEN(Jalons[[#This Row],[Nombre de jours]])=0,"",IF(AND(AN$5=$E15,$F15=1),Marqueur_Jalon,"")),"")</f>
        <v/>
      </c>
      <c r="AO15" s="23" t="str">
        <f ca="1">IFERROR(IF(LEN(Jalons[[#This Row],[Nombre de jours]])=0,"",IF(AND(AO$5=$E15,$F15=1),Marqueur_Jalon,"")),"")</f>
        <v/>
      </c>
      <c r="AP15" s="23" t="str">
        <f ca="1">IFERROR(IF(LEN(Jalons[[#This Row],[Nombre de jours]])=0,"",IF(AND(AP$5=$E15,$F15=1),Marqueur_Jalon,"")),"")</f>
        <v/>
      </c>
      <c r="AQ15" s="23" t="str">
        <f ca="1">IFERROR(IF(LEN(Jalons[[#This Row],[Nombre de jours]])=0,"",IF(AND(AQ$5=$E15,$F15=1),Marqueur_Jalon,"")),"")</f>
        <v/>
      </c>
      <c r="AR15" s="23" t="str">
        <f ca="1">IFERROR(IF(LEN(Jalons[[#This Row],[Nombre de jours]])=0,"",IF(AND(AR$5=$E15,$F15=1),Marqueur_Jalon,"")),"")</f>
        <v/>
      </c>
      <c r="AS15" s="23" t="str">
        <f ca="1">IFERROR(IF(LEN(Jalons[[#This Row],[Nombre de jours]])=0,"",IF(AND(AS$5=$E15,$F15=1),Marqueur_Jalon,"")),"")</f>
        <v/>
      </c>
      <c r="AT15" s="23" t="str">
        <f ca="1">IFERROR(IF(LEN(Jalons[[#This Row],[Nombre de jours]])=0,"",IF(AND(AT$5=$E15,$F15=1),Marqueur_Jalon,"")),"")</f>
        <v/>
      </c>
      <c r="AU15" s="23" t="str">
        <f ca="1">IFERROR(IF(LEN(Jalons[[#This Row],[Nombre de jours]])=0,"",IF(AND(AU$5=$E15,$F15=1),Marqueur_Jalon,"")),"")</f>
        <v/>
      </c>
      <c r="AV15" s="23" t="str">
        <f ca="1">IFERROR(IF(LEN(Jalons[[#This Row],[Nombre de jours]])=0,"",IF(AND(AV$5=$E15,$F15=1),Marqueur_Jalon,"")),"")</f>
        <v/>
      </c>
      <c r="AW15" s="23" t="str">
        <f ca="1">IFERROR(IF(LEN(Jalons[[#This Row],[Nombre de jours]])=0,"",IF(AND(AW$5=$E15,$F15=1),Marqueur_Jalon,"")),"")</f>
        <v/>
      </c>
      <c r="AX15" s="23" t="str">
        <f ca="1">IFERROR(IF(LEN(Jalons[[#This Row],[Nombre de jours]])=0,"",IF(AND(AX$5=$E15,$F15=1),Marqueur_Jalon,"")),"")</f>
        <v/>
      </c>
      <c r="AY15" s="23" t="str">
        <f ca="1">IFERROR(IF(LEN(Jalons[[#This Row],[Nombre de jours]])=0,"",IF(AND(AY$5=$E15,$F15=1),Marqueur_Jalon,"")),"")</f>
        <v/>
      </c>
      <c r="AZ15" s="23" t="str">
        <f ca="1">IFERROR(IF(LEN(Jalons[[#This Row],[Nombre de jours]])=0,"",IF(AND(AZ$5=$E15,$F15=1),Marqueur_Jalon,"")),"")</f>
        <v/>
      </c>
      <c r="BA15" s="23" t="str">
        <f ca="1">IFERROR(IF(LEN(Jalons[[#This Row],[Nombre de jours]])=0,"",IF(AND(BA$5=$E15,$F15=1),Marqueur_Jalon,"")),"")</f>
        <v/>
      </c>
      <c r="BB15" s="23" t="str">
        <f ca="1">IFERROR(IF(LEN(Jalons[[#This Row],[Nombre de jours]])=0,"",IF(AND(BB$5=$E15,$F15=1),Marqueur_Jalon,"")),"")</f>
        <v/>
      </c>
      <c r="BC15" s="23" t="str">
        <f ca="1">IFERROR(IF(LEN(Jalons[[#This Row],[Nombre de jours]])=0,"",IF(AND(BC$5=$E15,$F15=1),Marqueur_Jalon,"")),"")</f>
        <v/>
      </c>
      <c r="BD15" s="23" t="str">
        <f ca="1">IFERROR(IF(LEN(Jalons[[#This Row],[Nombre de jours]])=0,"",IF(AND(BD$5=$E15,$F15=1),Marqueur_Jalon,"")),"")</f>
        <v/>
      </c>
      <c r="BE15" s="23" t="str">
        <f ca="1">IFERROR(IF(LEN(Jalons[[#This Row],[Nombre de jours]])=0,"",IF(AND(BE$5=$E15,$F15=1),Marqueur_Jalon,"")),"")</f>
        <v/>
      </c>
      <c r="BF15" s="23" t="str">
        <f ca="1">IFERROR(IF(LEN(Jalons[[#This Row],[Nombre de jours]])=0,"",IF(AND(BF$5=$E15,$F15=1),Marqueur_Jalon,"")),"")</f>
        <v/>
      </c>
      <c r="BG15" s="23" t="str">
        <f ca="1">IFERROR(IF(LEN(Jalons[[#This Row],[Nombre de jours]])=0,"",IF(AND(BG$5=$E15,$F15=1),Marqueur_Jalon,"")),"")</f>
        <v/>
      </c>
      <c r="BH15" s="23" t="str">
        <f ca="1">IFERROR(IF(LEN(Jalons[[#This Row],[Nombre de jours]])=0,"",IF(AND(BH$5=$E15,$F15=1),Marqueur_Jalon,"")),"")</f>
        <v/>
      </c>
      <c r="BI15" s="23" t="str">
        <f ca="1">IFERROR(IF(LEN(Jalons[[#This Row],[Nombre de jours]])=0,"",IF(AND(BI$5=$E15,$F15=1),Marqueur_Jalon,"")),"")</f>
        <v/>
      </c>
      <c r="BJ15" s="23" t="str">
        <f ca="1">IFERROR(IF(LEN(Jalons[[#This Row],[Nombre de jours]])=0,"",IF(AND(BJ$5=$E15,$F15=1),Marqueur_Jalon,"")),"")</f>
        <v/>
      </c>
      <c r="BK15" s="23" t="str">
        <f ca="1">IFERROR(IF(LEN(Jalons[[#This Row],[Nombre de jours]])=0,"",IF(AND(BK$5=$E15,$F15=1),Marqueur_Jalon,"")),"")</f>
        <v/>
      </c>
    </row>
    <row r="16" spans="1:63" s="2" customFormat="1" ht="30" customHeight="1" x14ac:dyDescent="0.25">
      <c r="A16" s="9"/>
      <c r="B16" s="24" t="s">
        <v>28</v>
      </c>
      <c r="C16" s="22" t="s">
        <v>39</v>
      </c>
      <c r="D16" s="19">
        <v>0</v>
      </c>
      <c r="E16" s="20">
        <f>Début_Projet+13+7</f>
        <v>43524</v>
      </c>
      <c r="F16" s="40">
        <v>16</v>
      </c>
      <c r="G16" s="15"/>
      <c r="H16" s="23" t="str">
        <f ca="1">IFERROR(IF(LEN(Jalons[[#This Row],[Nombre de jours]])=0,"",IF(AND(H$5=$E16,$F16=1),Marqueur_Jalon,"")),"")</f>
        <v/>
      </c>
      <c r="I16" s="23" t="str">
        <f ca="1">IFERROR(IF(LEN(Jalons[[#This Row],[Nombre de jours]])=0,"",IF(AND(I$5=$E16,$F16=1),Marqueur_Jalon,"")),"")</f>
        <v/>
      </c>
      <c r="J16" s="23" t="str">
        <f ca="1">IFERROR(IF(LEN(Jalons[[#This Row],[Nombre de jours]])=0,"",IF(AND(J$5=$E16,$F16=1),Marqueur_Jalon,"")),"")</f>
        <v/>
      </c>
      <c r="K16" s="23" t="str">
        <f ca="1">IFERROR(IF(LEN(Jalons[[#This Row],[Nombre de jours]])=0,"",IF(AND(K$5=$E16,$F16=1),Marqueur_Jalon,"")),"")</f>
        <v/>
      </c>
      <c r="L16" s="23" t="str">
        <f ca="1">IFERROR(IF(LEN(Jalons[[#This Row],[Nombre de jours]])=0,"",IF(AND(L$5=$E16,$F16=1),Marqueur_Jalon,"")),"")</f>
        <v/>
      </c>
      <c r="M16" s="23" t="str">
        <f ca="1">IFERROR(IF(LEN(Jalons[[#This Row],[Nombre de jours]])=0,"",IF(AND(M$5=$E16,$F16=1),Marqueur_Jalon,"")),"")</f>
        <v/>
      </c>
      <c r="N16" s="23" t="str">
        <f ca="1">IFERROR(IF(LEN(Jalons[[#This Row],[Nombre de jours]])=0,"",IF(AND(N$5=$E16,$F16=1),Marqueur_Jalon,"")),"")</f>
        <v/>
      </c>
      <c r="O16" s="23" t="str">
        <f ca="1">IFERROR(IF(LEN(Jalons[[#This Row],[Nombre de jours]])=0,"",IF(AND(O$5=$E16,$F16=1),Marqueur_Jalon,"")),"")</f>
        <v/>
      </c>
      <c r="P16" s="23" t="str">
        <f ca="1">IFERROR(IF(LEN(Jalons[[#This Row],[Nombre de jours]])=0,"",IF(AND(P$5=$E16,$F16=1),Marqueur_Jalon,"")),"")</f>
        <v/>
      </c>
      <c r="Q16" s="23" t="str">
        <f ca="1">IFERROR(IF(LEN(Jalons[[#This Row],[Nombre de jours]])=0,"",IF(AND(Q$5=$E16,$F16=1),Marqueur_Jalon,"")),"")</f>
        <v/>
      </c>
      <c r="R16" s="23" t="str">
        <f ca="1">IFERROR(IF(LEN(Jalons[[#This Row],[Nombre de jours]])=0,"",IF(AND(R$5=$E16,$F16=1),Marqueur_Jalon,"")),"")</f>
        <v/>
      </c>
      <c r="S16" s="23" t="str">
        <f ca="1">IFERROR(IF(LEN(Jalons[[#This Row],[Nombre de jours]])=0,"",IF(AND(S$5=$E16,$F16=1),Marqueur_Jalon,"")),"")</f>
        <v/>
      </c>
      <c r="T16" s="23" t="str">
        <f ca="1">IFERROR(IF(LEN(Jalons[[#This Row],[Nombre de jours]])=0,"",IF(AND(T$5=$E16,$F16=1),Marqueur_Jalon,"")),"")</f>
        <v/>
      </c>
      <c r="U16" s="23" t="str">
        <f ca="1">IFERROR(IF(LEN(Jalons[[#This Row],[Nombre de jours]])=0,"",IF(AND(U$5=$E16,$F16=1),Marqueur_Jalon,"")),"")</f>
        <v/>
      </c>
      <c r="V16" s="23" t="str">
        <f ca="1">IFERROR(IF(LEN(Jalons[[#This Row],[Nombre de jours]])=0,"",IF(AND(V$5=$E16,$F16=1),Marqueur_Jalon,"")),"")</f>
        <v/>
      </c>
      <c r="W16" s="23" t="str">
        <f ca="1">IFERROR(IF(LEN(Jalons[[#This Row],[Nombre de jours]])=0,"",IF(AND(W$5=$E16,$F16=1),Marqueur_Jalon,"")),"")</f>
        <v/>
      </c>
      <c r="X16" s="23" t="str">
        <f ca="1">IFERROR(IF(LEN(Jalons[[#This Row],[Nombre de jours]])=0,"",IF(AND(X$5=$E16,$F16=1),Marqueur_Jalon,"")),"")</f>
        <v/>
      </c>
      <c r="Y16" s="23" t="str">
        <f ca="1">IFERROR(IF(LEN(Jalons[[#This Row],[Nombre de jours]])=0,"",IF(AND(Y$5=$E16,$F16=1),Marqueur_Jalon,"")),"")</f>
        <v/>
      </c>
      <c r="Z16" s="23" t="str">
        <f ca="1">IFERROR(IF(LEN(Jalons[[#This Row],[Nombre de jours]])=0,"",IF(AND(Z$5=$E16,$F16=1),Marqueur_Jalon,"")),"")</f>
        <v/>
      </c>
      <c r="AA16" s="23" t="str">
        <f ca="1">IFERROR(IF(LEN(Jalons[[#This Row],[Nombre de jours]])=0,"",IF(AND(AA$5=$E16,$F16=1),Marqueur_Jalon,"")),"")</f>
        <v/>
      </c>
      <c r="AB16" s="23" t="str">
        <f ca="1">IFERROR(IF(LEN(Jalons[[#This Row],[Nombre de jours]])=0,"",IF(AND(AB$5=$E16,$F16=1),Marqueur_Jalon,"")),"")</f>
        <v/>
      </c>
      <c r="AC16" s="23" t="str">
        <f ca="1">IFERROR(IF(LEN(Jalons[[#This Row],[Nombre de jours]])=0,"",IF(AND(AC$5=$E16,$F16=1),Marqueur_Jalon,"")),"")</f>
        <v/>
      </c>
      <c r="AD16" s="23" t="str">
        <f ca="1">IFERROR(IF(LEN(Jalons[[#This Row],[Nombre de jours]])=0,"",IF(AND(AD$5=$E16,$F16=1),Marqueur_Jalon,"")),"")</f>
        <v/>
      </c>
      <c r="AE16" s="23" t="str">
        <f ca="1">IFERROR(IF(LEN(Jalons[[#This Row],[Nombre de jours]])=0,"",IF(AND(AE$5=$E16,$F16=1),Marqueur_Jalon,"")),"")</f>
        <v/>
      </c>
      <c r="AF16" s="23" t="str">
        <f ca="1">IFERROR(IF(LEN(Jalons[[#This Row],[Nombre de jours]])=0,"",IF(AND(AF$5=$E16,$F16=1),Marqueur_Jalon,"")),"")</f>
        <v/>
      </c>
      <c r="AG16" s="23" t="str">
        <f ca="1">IFERROR(IF(LEN(Jalons[[#This Row],[Nombre de jours]])=0,"",IF(AND(AG$5=$E16,$F16=1),Marqueur_Jalon,"")),"")</f>
        <v/>
      </c>
      <c r="AH16" s="23" t="str">
        <f ca="1">IFERROR(IF(LEN(Jalons[[#This Row],[Nombre de jours]])=0,"",IF(AND(AH$5=$E16,$F16=1),Marqueur_Jalon,"")),"")</f>
        <v/>
      </c>
      <c r="AI16" s="23" t="str">
        <f ca="1">IFERROR(IF(LEN(Jalons[[#This Row],[Nombre de jours]])=0,"",IF(AND(AI$5=$E16,$F16=1),Marqueur_Jalon,"")),"")</f>
        <v/>
      </c>
      <c r="AJ16" s="23" t="str">
        <f ca="1">IFERROR(IF(LEN(Jalons[[#This Row],[Nombre de jours]])=0,"",IF(AND(AJ$5=$E16,$F16=1),Marqueur_Jalon,"")),"")</f>
        <v/>
      </c>
      <c r="AK16" s="23" t="str">
        <f ca="1">IFERROR(IF(LEN(Jalons[[#This Row],[Nombre de jours]])=0,"",IF(AND(AK$5=$E16,$F16=1),Marqueur_Jalon,"")),"")</f>
        <v/>
      </c>
      <c r="AL16" s="23" t="str">
        <f ca="1">IFERROR(IF(LEN(Jalons[[#This Row],[Nombre de jours]])=0,"",IF(AND(AL$5=$E16,$F16=1),Marqueur_Jalon,"")),"")</f>
        <v/>
      </c>
      <c r="AM16" s="23" t="str">
        <f ca="1">IFERROR(IF(LEN(Jalons[[#This Row],[Nombre de jours]])=0,"",IF(AND(AM$5=$E16,$F16=1),Marqueur_Jalon,"")),"")</f>
        <v/>
      </c>
      <c r="AN16" s="23" t="str">
        <f ca="1">IFERROR(IF(LEN(Jalons[[#This Row],[Nombre de jours]])=0,"",IF(AND(AN$5=$E16,$F16=1),Marqueur_Jalon,"")),"")</f>
        <v/>
      </c>
      <c r="AO16" s="23" t="str">
        <f ca="1">IFERROR(IF(LEN(Jalons[[#This Row],[Nombre de jours]])=0,"",IF(AND(AO$5=$E16,$F16=1),Marqueur_Jalon,"")),"")</f>
        <v/>
      </c>
      <c r="AP16" s="23" t="str">
        <f ca="1">IFERROR(IF(LEN(Jalons[[#This Row],[Nombre de jours]])=0,"",IF(AND(AP$5=$E16,$F16=1),Marqueur_Jalon,"")),"")</f>
        <v/>
      </c>
      <c r="AQ16" s="23" t="str">
        <f ca="1">IFERROR(IF(LEN(Jalons[[#This Row],[Nombre de jours]])=0,"",IF(AND(AQ$5=$E16,$F16=1),Marqueur_Jalon,"")),"")</f>
        <v/>
      </c>
      <c r="AR16" s="23" t="str">
        <f ca="1">IFERROR(IF(LEN(Jalons[[#This Row],[Nombre de jours]])=0,"",IF(AND(AR$5=$E16,$F16=1),Marqueur_Jalon,"")),"")</f>
        <v/>
      </c>
      <c r="AS16" s="23" t="str">
        <f ca="1">IFERROR(IF(LEN(Jalons[[#This Row],[Nombre de jours]])=0,"",IF(AND(AS$5=$E16,$F16=1),Marqueur_Jalon,"")),"")</f>
        <v/>
      </c>
      <c r="AT16" s="23" t="str">
        <f ca="1">IFERROR(IF(LEN(Jalons[[#This Row],[Nombre de jours]])=0,"",IF(AND(AT$5=$E16,$F16=1),Marqueur_Jalon,"")),"")</f>
        <v/>
      </c>
      <c r="AU16" s="23" t="str">
        <f ca="1">IFERROR(IF(LEN(Jalons[[#This Row],[Nombre de jours]])=0,"",IF(AND(AU$5=$E16,$F16=1),Marqueur_Jalon,"")),"")</f>
        <v/>
      </c>
      <c r="AV16" s="23" t="str">
        <f ca="1">IFERROR(IF(LEN(Jalons[[#This Row],[Nombre de jours]])=0,"",IF(AND(AV$5=$E16,$F16=1),Marqueur_Jalon,"")),"")</f>
        <v/>
      </c>
      <c r="AW16" s="23" t="str">
        <f ca="1">IFERROR(IF(LEN(Jalons[[#This Row],[Nombre de jours]])=0,"",IF(AND(AW$5=$E16,$F16=1),Marqueur_Jalon,"")),"")</f>
        <v/>
      </c>
      <c r="AX16" s="23" t="str">
        <f ca="1">IFERROR(IF(LEN(Jalons[[#This Row],[Nombre de jours]])=0,"",IF(AND(AX$5=$E16,$F16=1),Marqueur_Jalon,"")),"")</f>
        <v/>
      </c>
      <c r="AY16" s="23" t="str">
        <f ca="1">IFERROR(IF(LEN(Jalons[[#This Row],[Nombre de jours]])=0,"",IF(AND(AY$5=$E16,$F16=1),Marqueur_Jalon,"")),"")</f>
        <v/>
      </c>
      <c r="AZ16" s="23" t="str">
        <f ca="1">IFERROR(IF(LEN(Jalons[[#This Row],[Nombre de jours]])=0,"",IF(AND(AZ$5=$E16,$F16=1),Marqueur_Jalon,"")),"")</f>
        <v/>
      </c>
      <c r="BA16" s="23" t="str">
        <f ca="1">IFERROR(IF(LEN(Jalons[[#This Row],[Nombre de jours]])=0,"",IF(AND(BA$5=$E16,$F16=1),Marqueur_Jalon,"")),"")</f>
        <v/>
      </c>
      <c r="BB16" s="23" t="str">
        <f ca="1">IFERROR(IF(LEN(Jalons[[#This Row],[Nombre de jours]])=0,"",IF(AND(BB$5=$E16,$F16=1),Marqueur_Jalon,"")),"")</f>
        <v/>
      </c>
      <c r="BC16" s="23" t="str">
        <f ca="1">IFERROR(IF(LEN(Jalons[[#This Row],[Nombre de jours]])=0,"",IF(AND(BC$5=$E16,$F16=1),Marqueur_Jalon,"")),"")</f>
        <v/>
      </c>
      <c r="BD16" s="23" t="str">
        <f ca="1">IFERROR(IF(LEN(Jalons[[#This Row],[Nombre de jours]])=0,"",IF(AND(BD$5=$E16,$F16=1),Marqueur_Jalon,"")),"")</f>
        <v/>
      </c>
      <c r="BE16" s="23" t="str">
        <f ca="1">IFERROR(IF(LEN(Jalons[[#This Row],[Nombre de jours]])=0,"",IF(AND(BE$5=$E16,$F16=1),Marqueur_Jalon,"")),"")</f>
        <v/>
      </c>
      <c r="BF16" s="23" t="str">
        <f ca="1">IFERROR(IF(LEN(Jalons[[#This Row],[Nombre de jours]])=0,"",IF(AND(BF$5=$E16,$F16=1),Marqueur_Jalon,"")),"")</f>
        <v/>
      </c>
      <c r="BG16" s="23" t="str">
        <f ca="1">IFERROR(IF(LEN(Jalons[[#This Row],[Nombre de jours]])=0,"",IF(AND(BG$5=$E16,$F16=1),Marqueur_Jalon,"")),"")</f>
        <v/>
      </c>
      <c r="BH16" s="23" t="str">
        <f ca="1">IFERROR(IF(LEN(Jalons[[#This Row],[Nombre de jours]])=0,"",IF(AND(BH$5=$E16,$F16=1),Marqueur_Jalon,"")),"")</f>
        <v/>
      </c>
      <c r="BI16" s="23" t="str">
        <f ca="1">IFERROR(IF(LEN(Jalons[[#This Row],[Nombre de jours]])=0,"",IF(AND(BI$5=$E16,$F16=1),Marqueur_Jalon,"")),"")</f>
        <v/>
      </c>
      <c r="BJ16" s="23" t="str">
        <f ca="1">IFERROR(IF(LEN(Jalons[[#This Row],[Nombre de jours]])=0,"",IF(AND(BJ$5=$E16,$F16=1),Marqueur_Jalon,"")),"")</f>
        <v/>
      </c>
      <c r="BK16" s="23" t="str">
        <f ca="1">IFERROR(IF(LEN(Jalons[[#This Row],[Nombre de jours]])=0,"",IF(AND(BK$5=$E16,$F16=1),Marqueur_Jalon,"")),"")</f>
        <v/>
      </c>
    </row>
    <row r="17" spans="1:66" s="2" customFormat="1" ht="30" customHeight="1" x14ac:dyDescent="0.25">
      <c r="A17" s="9"/>
      <c r="B17" s="24" t="s">
        <v>29</v>
      </c>
      <c r="C17" s="22" t="s">
        <v>39</v>
      </c>
      <c r="D17" s="19">
        <v>0</v>
      </c>
      <c r="E17" s="20">
        <f>Début_Projet+34</f>
        <v>43538</v>
      </c>
      <c r="F17" s="40">
        <v>9</v>
      </c>
      <c r="G17" s="15"/>
      <c r="H17" s="23" t="str">
        <f ca="1">IFERROR(IF(LEN(Jalons[[#This Row],[Nombre de jours]])=0,"",IF(AND(H$5=$E17,$F17=1),Marqueur_Jalon,"")),"")</f>
        <v/>
      </c>
      <c r="I17" s="23" t="str">
        <f ca="1">IFERROR(IF(LEN(Jalons[[#This Row],[Nombre de jours]])=0,"",IF(AND(I$5=$E17,$F17=1),Marqueur_Jalon,"")),"")</f>
        <v/>
      </c>
      <c r="J17" s="23" t="str">
        <f ca="1">IFERROR(IF(LEN(Jalons[[#This Row],[Nombre de jours]])=0,"",IF(AND(J$5=$E17,$F17=1),Marqueur_Jalon,"")),"")</f>
        <v/>
      </c>
      <c r="K17" s="23" t="str">
        <f ca="1">IFERROR(IF(LEN(Jalons[[#This Row],[Nombre de jours]])=0,"",IF(AND(K$5=$E17,$F17=1),Marqueur_Jalon,"")),"")</f>
        <v/>
      </c>
      <c r="L17" s="23" t="str">
        <f ca="1">IFERROR(IF(LEN(Jalons[[#This Row],[Nombre de jours]])=0,"",IF(AND(L$5=$E17,$F17=1),Marqueur_Jalon,"")),"")</f>
        <v/>
      </c>
      <c r="M17" s="23" t="str">
        <f ca="1">IFERROR(IF(LEN(Jalons[[#This Row],[Nombre de jours]])=0,"",IF(AND(M$5=$E17,$F17=1),Marqueur_Jalon,"")),"")</f>
        <v/>
      </c>
      <c r="N17" s="23" t="str">
        <f ca="1">IFERROR(IF(LEN(Jalons[[#This Row],[Nombre de jours]])=0,"",IF(AND(N$5=$E17,$F17=1),Marqueur_Jalon,"")),"")</f>
        <v/>
      </c>
      <c r="O17" s="23" t="str">
        <f ca="1">IFERROR(IF(LEN(Jalons[[#This Row],[Nombre de jours]])=0,"",IF(AND(O$5=$E17,$F17=1),Marqueur_Jalon,"")),"")</f>
        <v/>
      </c>
      <c r="P17" s="23" t="str">
        <f ca="1">IFERROR(IF(LEN(Jalons[[#This Row],[Nombre de jours]])=0,"",IF(AND(P$5=$E17,$F17=1),Marqueur_Jalon,"")),"")</f>
        <v/>
      </c>
      <c r="Q17" s="23" t="str">
        <f ca="1">IFERROR(IF(LEN(Jalons[[#This Row],[Nombre de jours]])=0,"",IF(AND(Q$5=$E17,$F17=1),Marqueur_Jalon,"")),"")</f>
        <v/>
      </c>
      <c r="R17" s="23" t="str">
        <f ca="1">IFERROR(IF(LEN(Jalons[[#This Row],[Nombre de jours]])=0,"",IF(AND(R$5=$E17,$F17=1),Marqueur_Jalon,"")),"")</f>
        <v/>
      </c>
      <c r="S17" s="23" t="str">
        <f ca="1">IFERROR(IF(LEN(Jalons[[#This Row],[Nombre de jours]])=0,"",IF(AND(S$5=$E17,$F17=1),Marqueur_Jalon,"")),"")</f>
        <v/>
      </c>
      <c r="T17" s="23" t="str">
        <f ca="1">IFERROR(IF(LEN(Jalons[[#This Row],[Nombre de jours]])=0,"",IF(AND(T$5=$E17,$F17=1),Marqueur_Jalon,"")),"")</f>
        <v/>
      </c>
      <c r="U17" s="23" t="str">
        <f ca="1">IFERROR(IF(LEN(Jalons[[#This Row],[Nombre de jours]])=0,"",IF(AND(U$5=$E17,$F17=1),Marqueur_Jalon,"")),"")</f>
        <v/>
      </c>
      <c r="V17" s="23" t="str">
        <f ca="1">IFERROR(IF(LEN(Jalons[[#This Row],[Nombre de jours]])=0,"",IF(AND(V$5=$E17,$F17=1),Marqueur_Jalon,"")),"")</f>
        <v/>
      </c>
      <c r="W17" s="23" t="str">
        <f ca="1">IFERROR(IF(LEN(Jalons[[#This Row],[Nombre de jours]])=0,"",IF(AND(W$5=$E17,$F17=1),Marqueur_Jalon,"")),"")</f>
        <v/>
      </c>
      <c r="X17" s="23" t="str">
        <f ca="1">IFERROR(IF(LEN(Jalons[[#This Row],[Nombre de jours]])=0,"",IF(AND(X$5=$E17,$F17=1),Marqueur_Jalon,"")),"")</f>
        <v/>
      </c>
      <c r="Y17" s="23" t="str">
        <f ca="1">IFERROR(IF(LEN(Jalons[[#This Row],[Nombre de jours]])=0,"",IF(AND(Y$5=$E17,$F17=1),Marqueur_Jalon,"")),"")</f>
        <v/>
      </c>
      <c r="Z17" s="23" t="str">
        <f ca="1">IFERROR(IF(LEN(Jalons[[#This Row],[Nombre de jours]])=0,"",IF(AND(Z$5=$E17,$F17=1),Marqueur_Jalon,"")),"")</f>
        <v/>
      </c>
      <c r="AA17" s="23" t="str">
        <f ca="1">IFERROR(IF(LEN(Jalons[[#This Row],[Nombre de jours]])=0,"",IF(AND(AA$5=$E17,$F17=1),Marqueur_Jalon,"")),"")</f>
        <v/>
      </c>
      <c r="AB17" s="23" t="str">
        <f ca="1">IFERROR(IF(LEN(Jalons[[#This Row],[Nombre de jours]])=0,"",IF(AND(AB$5=$E17,$F17=1),Marqueur_Jalon,"")),"")</f>
        <v/>
      </c>
      <c r="AC17" s="23" t="str">
        <f ca="1">IFERROR(IF(LEN(Jalons[[#This Row],[Nombre de jours]])=0,"",IF(AND(AC$5=$E17,$F17=1),Marqueur_Jalon,"")),"")</f>
        <v/>
      </c>
      <c r="AD17" s="23" t="str">
        <f ca="1">IFERROR(IF(LEN(Jalons[[#This Row],[Nombre de jours]])=0,"",IF(AND(AD$5=$E17,$F17=1),Marqueur_Jalon,"")),"")</f>
        <v/>
      </c>
      <c r="AE17" s="23" t="str">
        <f ca="1">IFERROR(IF(LEN(Jalons[[#This Row],[Nombre de jours]])=0,"",IF(AND(AE$5=$E17,$F17=1),Marqueur_Jalon,"")),"")</f>
        <v/>
      </c>
      <c r="AF17" s="23" t="str">
        <f ca="1">IFERROR(IF(LEN(Jalons[[#This Row],[Nombre de jours]])=0,"",IF(AND(AF$5=$E17,$F17=1),Marqueur_Jalon,"")),"")</f>
        <v/>
      </c>
      <c r="AG17" s="23" t="str">
        <f ca="1">IFERROR(IF(LEN(Jalons[[#This Row],[Nombre de jours]])=0,"",IF(AND(AG$5=$E17,$F17=1),Marqueur_Jalon,"")),"")</f>
        <v/>
      </c>
      <c r="AH17" s="23" t="str">
        <f ca="1">IFERROR(IF(LEN(Jalons[[#This Row],[Nombre de jours]])=0,"",IF(AND(AH$5=$E17,$F17=1),Marqueur_Jalon,"")),"")</f>
        <v/>
      </c>
      <c r="AI17" s="23" t="str">
        <f ca="1">IFERROR(IF(LEN(Jalons[[#This Row],[Nombre de jours]])=0,"",IF(AND(AI$5=$E17,$F17=1),Marqueur_Jalon,"")),"")</f>
        <v/>
      </c>
      <c r="AJ17" s="23" t="str">
        <f ca="1">IFERROR(IF(LEN(Jalons[[#This Row],[Nombre de jours]])=0,"",IF(AND(AJ$5=$E17,$F17=1),Marqueur_Jalon,"")),"")</f>
        <v/>
      </c>
      <c r="AK17" s="23" t="str">
        <f ca="1">IFERROR(IF(LEN(Jalons[[#This Row],[Nombre de jours]])=0,"",IF(AND(AK$5=$E17,$F17=1),Marqueur_Jalon,"")),"")</f>
        <v/>
      </c>
      <c r="AL17" s="23" t="str">
        <f ca="1">IFERROR(IF(LEN(Jalons[[#This Row],[Nombre de jours]])=0,"",IF(AND(AL$5=$E17,$F17=1),Marqueur_Jalon,"")),"")</f>
        <v/>
      </c>
      <c r="AM17" s="23" t="str">
        <f ca="1">IFERROR(IF(LEN(Jalons[[#This Row],[Nombre de jours]])=0,"",IF(AND(AM$5=$E17,$F17=1),Marqueur_Jalon,"")),"")</f>
        <v/>
      </c>
      <c r="AN17" s="23" t="str">
        <f ca="1">IFERROR(IF(LEN(Jalons[[#This Row],[Nombre de jours]])=0,"",IF(AND(AN$5=$E17,$F17=1),Marqueur_Jalon,"")),"")</f>
        <v/>
      </c>
      <c r="AO17" s="23" t="str">
        <f ca="1">IFERROR(IF(LEN(Jalons[[#This Row],[Nombre de jours]])=0,"",IF(AND(AO$5=$E17,$F17=1),Marqueur_Jalon,"")),"")</f>
        <v/>
      </c>
      <c r="AP17" s="23" t="str">
        <f ca="1">IFERROR(IF(LEN(Jalons[[#This Row],[Nombre de jours]])=0,"",IF(AND(AP$5=$E17,$F17=1),Marqueur_Jalon,"")),"")</f>
        <v/>
      </c>
      <c r="AQ17" s="23" t="str">
        <f ca="1">IFERROR(IF(LEN(Jalons[[#This Row],[Nombre de jours]])=0,"",IF(AND(AQ$5=$E17,$F17=1),Marqueur_Jalon,"")),"")</f>
        <v/>
      </c>
      <c r="AR17" s="23" t="str">
        <f ca="1">IFERROR(IF(LEN(Jalons[[#This Row],[Nombre de jours]])=0,"",IF(AND(AR$5=$E17,$F17=1),Marqueur_Jalon,"")),"")</f>
        <v/>
      </c>
      <c r="AS17" s="23" t="str">
        <f ca="1">IFERROR(IF(LEN(Jalons[[#This Row],[Nombre de jours]])=0,"",IF(AND(AS$5=$E17,$F17=1),Marqueur_Jalon,"")),"")</f>
        <v/>
      </c>
      <c r="AT17" s="23" t="str">
        <f ca="1">IFERROR(IF(LEN(Jalons[[#This Row],[Nombre de jours]])=0,"",IF(AND(AT$5=$E17,$F17=1),Marqueur_Jalon,"")),"")</f>
        <v/>
      </c>
      <c r="AU17" s="23" t="str">
        <f ca="1">IFERROR(IF(LEN(Jalons[[#This Row],[Nombre de jours]])=0,"",IF(AND(AU$5=$E17,$F17=1),Marqueur_Jalon,"")),"")</f>
        <v/>
      </c>
      <c r="AV17" s="23" t="str">
        <f ca="1">IFERROR(IF(LEN(Jalons[[#This Row],[Nombre de jours]])=0,"",IF(AND(AV$5=$E17,$F17=1),Marqueur_Jalon,"")),"")</f>
        <v/>
      </c>
      <c r="AW17" s="23" t="str">
        <f ca="1">IFERROR(IF(LEN(Jalons[[#This Row],[Nombre de jours]])=0,"",IF(AND(AW$5=$E17,$F17=1),Marqueur_Jalon,"")),"")</f>
        <v/>
      </c>
      <c r="AX17" s="23" t="str">
        <f ca="1">IFERROR(IF(LEN(Jalons[[#This Row],[Nombre de jours]])=0,"",IF(AND(AX$5=$E17,$F17=1),Marqueur_Jalon,"")),"")</f>
        <v/>
      </c>
      <c r="AY17" s="23" t="str">
        <f ca="1">IFERROR(IF(LEN(Jalons[[#This Row],[Nombre de jours]])=0,"",IF(AND(AY$5=$E17,$F17=1),Marqueur_Jalon,"")),"")</f>
        <v/>
      </c>
      <c r="AZ17" s="23" t="str">
        <f ca="1">IFERROR(IF(LEN(Jalons[[#This Row],[Nombre de jours]])=0,"",IF(AND(AZ$5=$E17,$F17=1),Marqueur_Jalon,"")),"")</f>
        <v/>
      </c>
      <c r="BA17" s="23" t="str">
        <f ca="1">IFERROR(IF(LEN(Jalons[[#This Row],[Nombre de jours]])=0,"",IF(AND(BA$5=$E17,$F17=1),Marqueur_Jalon,"")),"")</f>
        <v/>
      </c>
      <c r="BB17" s="23" t="str">
        <f ca="1">IFERROR(IF(LEN(Jalons[[#This Row],[Nombre de jours]])=0,"",IF(AND(BB$5=$E17,$F17=1),Marqueur_Jalon,"")),"")</f>
        <v/>
      </c>
      <c r="BC17" s="23" t="str">
        <f ca="1">IFERROR(IF(LEN(Jalons[[#This Row],[Nombre de jours]])=0,"",IF(AND(BC$5=$E17,$F17=1),Marqueur_Jalon,"")),"")</f>
        <v/>
      </c>
      <c r="BD17" s="23" t="str">
        <f ca="1">IFERROR(IF(LEN(Jalons[[#This Row],[Nombre de jours]])=0,"",IF(AND(BD$5=$E17,$F17=1),Marqueur_Jalon,"")),"")</f>
        <v/>
      </c>
      <c r="BE17" s="23" t="str">
        <f ca="1">IFERROR(IF(LEN(Jalons[[#This Row],[Nombre de jours]])=0,"",IF(AND(BE$5=$E17,$F17=1),Marqueur_Jalon,"")),"")</f>
        <v/>
      </c>
      <c r="BF17" s="23" t="str">
        <f ca="1">IFERROR(IF(LEN(Jalons[[#This Row],[Nombre de jours]])=0,"",IF(AND(BF$5=$E17,$F17=1),Marqueur_Jalon,"")),"")</f>
        <v/>
      </c>
      <c r="BG17" s="23" t="str">
        <f ca="1">IFERROR(IF(LEN(Jalons[[#This Row],[Nombre de jours]])=0,"",IF(AND(BG$5=$E17,$F17=1),Marqueur_Jalon,"")),"")</f>
        <v/>
      </c>
      <c r="BH17" s="23" t="str">
        <f ca="1">IFERROR(IF(LEN(Jalons[[#This Row],[Nombre de jours]])=0,"",IF(AND(BH$5=$E17,$F17=1),Marqueur_Jalon,"")),"")</f>
        <v/>
      </c>
      <c r="BI17" s="23" t="str">
        <f ca="1">IFERROR(IF(LEN(Jalons[[#This Row],[Nombre de jours]])=0,"",IF(AND(BI$5=$E17,$F17=1),Marqueur_Jalon,"")),"")</f>
        <v/>
      </c>
      <c r="BJ17" s="23" t="str">
        <f ca="1">IFERROR(IF(LEN(Jalons[[#This Row],[Nombre de jours]])=0,"",IF(AND(BJ$5=$E17,$F17=1),Marqueur_Jalon,"")),"")</f>
        <v/>
      </c>
      <c r="BK17" s="23" t="str">
        <f ca="1">IFERROR(IF(LEN(Jalons[[#This Row],[Nombre de jours]])=0,"",IF(AND(BK$5=$E17,$F17=1),Marqueur_Jalon,"")),"")</f>
        <v/>
      </c>
    </row>
    <row r="18" spans="1:66" s="2" customFormat="1" ht="30" customHeight="1" x14ac:dyDescent="0.25">
      <c r="A18" s="9"/>
      <c r="B18" s="24" t="s">
        <v>30</v>
      </c>
      <c r="C18" s="22" t="s">
        <v>39</v>
      </c>
      <c r="D18" s="19">
        <v>0</v>
      </c>
      <c r="E18" s="20">
        <f>Début_Projet+41</f>
        <v>43545</v>
      </c>
      <c r="F18" s="40">
        <v>9</v>
      </c>
      <c r="G18" s="15"/>
      <c r="H18" s="23" t="str">
        <f ca="1">IFERROR(IF(LEN(Jalons[[#This Row],[Nombre de jours]])=0,"",IF(AND(H$5=$E18,$F18=1),Marqueur_Jalon,"")),"")</f>
        <v/>
      </c>
      <c r="I18" s="23" t="str">
        <f ca="1">IFERROR(IF(LEN(Jalons[[#This Row],[Nombre de jours]])=0,"",IF(AND(I$5=$E18,$F18=1),Marqueur_Jalon,"")),"")</f>
        <v/>
      </c>
      <c r="J18" s="23" t="str">
        <f ca="1">IFERROR(IF(LEN(Jalons[[#This Row],[Nombre de jours]])=0,"",IF(AND(J$5=$E18,$F18=1),Marqueur_Jalon,"")),"")</f>
        <v/>
      </c>
      <c r="K18" s="23" t="str">
        <f ca="1">IFERROR(IF(LEN(Jalons[[#This Row],[Nombre de jours]])=0,"",IF(AND(K$5=$E18,$F18=1),Marqueur_Jalon,"")),"")</f>
        <v/>
      </c>
      <c r="L18" s="23" t="str">
        <f ca="1">IFERROR(IF(LEN(Jalons[[#This Row],[Nombre de jours]])=0,"",IF(AND(L$5=$E18,$F18=1),Marqueur_Jalon,"")),"")</f>
        <v/>
      </c>
      <c r="M18" s="23" t="str">
        <f ca="1">IFERROR(IF(LEN(Jalons[[#This Row],[Nombre de jours]])=0,"",IF(AND(M$5=$E18,$F18=1),Marqueur_Jalon,"")),"")</f>
        <v/>
      </c>
      <c r="N18" s="23" t="str">
        <f ca="1">IFERROR(IF(LEN(Jalons[[#This Row],[Nombre de jours]])=0,"",IF(AND(N$5=$E18,$F18=1),Marqueur_Jalon,"")),"")</f>
        <v/>
      </c>
      <c r="O18" s="23" t="str">
        <f ca="1">IFERROR(IF(LEN(Jalons[[#This Row],[Nombre de jours]])=0,"",IF(AND(O$5=$E18,$F18=1),Marqueur_Jalon,"")),"")</f>
        <v/>
      </c>
      <c r="P18" s="23" t="str">
        <f ca="1">IFERROR(IF(LEN(Jalons[[#This Row],[Nombre de jours]])=0,"",IF(AND(P$5=$E18,$F18=1),Marqueur_Jalon,"")),"")</f>
        <v/>
      </c>
      <c r="Q18" s="23" t="str">
        <f ca="1">IFERROR(IF(LEN(Jalons[[#This Row],[Nombre de jours]])=0,"",IF(AND(Q$5=$E18,$F18=1),Marqueur_Jalon,"")),"")</f>
        <v/>
      </c>
      <c r="R18" s="23" t="str">
        <f ca="1">IFERROR(IF(LEN(Jalons[[#This Row],[Nombre de jours]])=0,"",IF(AND(R$5=$E18,$F18=1),Marqueur_Jalon,"")),"")</f>
        <v/>
      </c>
      <c r="S18" s="23" t="str">
        <f ca="1">IFERROR(IF(LEN(Jalons[[#This Row],[Nombre de jours]])=0,"",IF(AND(S$5=$E18,$F18=1),Marqueur_Jalon,"")),"")</f>
        <v/>
      </c>
      <c r="T18" s="23" t="str">
        <f ca="1">IFERROR(IF(LEN(Jalons[[#This Row],[Nombre de jours]])=0,"",IF(AND(T$5=$E18,$F18=1),Marqueur_Jalon,"")),"")</f>
        <v/>
      </c>
      <c r="U18" s="23" t="str">
        <f ca="1">IFERROR(IF(LEN(Jalons[[#This Row],[Nombre de jours]])=0,"",IF(AND(U$5=$E18,$F18=1),Marqueur_Jalon,"")),"")</f>
        <v/>
      </c>
      <c r="V18" s="23" t="str">
        <f ca="1">IFERROR(IF(LEN(Jalons[[#This Row],[Nombre de jours]])=0,"",IF(AND(V$5=$E18,$F18=1),Marqueur_Jalon,"")),"")</f>
        <v/>
      </c>
      <c r="W18" s="23" t="str">
        <f ca="1">IFERROR(IF(LEN(Jalons[[#This Row],[Nombre de jours]])=0,"",IF(AND(W$5=$E18,$F18=1),Marqueur_Jalon,"")),"")</f>
        <v/>
      </c>
      <c r="X18" s="23" t="str">
        <f ca="1">IFERROR(IF(LEN(Jalons[[#This Row],[Nombre de jours]])=0,"",IF(AND(X$5=$E18,$F18=1),Marqueur_Jalon,"")),"")</f>
        <v/>
      </c>
      <c r="Y18" s="23" t="str">
        <f ca="1">IFERROR(IF(LEN(Jalons[[#This Row],[Nombre de jours]])=0,"",IF(AND(Y$5=$E18,$F18=1),Marqueur_Jalon,"")),"")</f>
        <v/>
      </c>
      <c r="Z18" s="23" t="str">
        <f ca="1">IFERROR(IF(LEN(Jalons[[#This Row],[Nombre de jours]])=0,"",IF(AND(Z$5=$E18,$F18=1),Marqueur_Jalon,"")),"")</f>
        <v/>
      </c>
      <c r="AA18" s="23" t="str">
        <f ca="1">IFERROR(IF(LEN(Jalons[[#This Row],[Nombre de jours]])=0,"",IF(AND(AA$5=$E18,$F18=1),Marqueur_Jalon,"")),"")</f>
        <v/>
      </c>
      <c r="AB18" s="23" t="str">
        <f ca="1">IFERROR(IF(LEN(Jalons[[#This Row],[Nombre de jours]])=0,"",IF(AND(AB$5=$E18,$F18=1),Marqueur_Jalon,"")),"")</f>
        <v/>
      </c>
      <c r="AC18" s="23" t="str">
        <f ca="1">IFERROR(IF(LEN(Jalons[[#This Row],[Nombre de jours]])=0,"",IF(AND(AC$5=$E18,$F18=1),Marqueur_Jalon,"")),"")</f>
        <v/>
      </c>
      <c r="AD18" s="23" t="str">
        <f ca="1">IFERROR(IF(LEN(Jalons[[#This Row],[Nombre de jours]])=0,"",IF(AND(AD$5=$E18,$F18=1),Marqueur_Jalon,"")),"")</f>
        <v/>
      </c>
      <c r="AE18" s="23" t="str">
        <f ca="1">IFERROR(IF(LEN(Jalons[[#This Row],[Nombre de jours]])=0,"",IF(AND(AE$5=$E18,$F18=1),Marqueur_Jalon,"")),"")</f>
        <v/>
      </c>
      <c r="AF18" s="23" t="str">
        <f ca="1">IFERROR(IF(LEN(Jalons[[#This Row],[Nombre de jours]])=0,"",IF(AND(AF$5=$E18,$F18=1),Marqueur_Jalon,"")),"")</f>
        <v/>
      </c>
      <c r="AG18" s="23" t="str">
        <f ca="1">IFERROR(IF(LEN(Jalons[[#This Row],[Nombre de jours]])=0,"",IF(AND(AG$5=$E18,$F18=1),Marqueur_Jalon,"")),"")</f>
        <v/>
      </c>
      <c r="AH18" s="23" t="str">
        <f ca="1">IFERROR(IF(LEN(Jalons[[#This Row],[Nombre de jours]])=0,"",IF(AND(AH$5=$E18,$F18=1),Marqueur_Jalon,"")),"")</f>
        <v/>
      </c>
      <c r="AI18" s="23" t="str">
        <f ca="1">IFERROR(IF(LEN(Jalons[[#This Row],[Nombre de jours]])=0,"",IF(AND(AI$5=$E18,$F18=1),Marqueur_Jalon,"")),"")</f>
        <v/>
      </c>
      <c r="AJ18" s="23" t="str">
        <f ca="1">IFERROR(IF(LEN(Jalons[[#This Row],[Nombre de jours]])=0,"",IF(AND(AJ$5=$E18,$F18=1),Marqueur_Jalon,"")),"")</f>
        <v/>
      </c>
      <c r="AK18" s="23" t="str">
        <f ca="1">IFERROR(IF(LEN(Jalons[[#This Row],[Nombre de jours]])=0,"",IF(AND(AK$5=$E18,$F18=1),Marqueur_Jalon,"")),"")</f>
        <v/>
      </c>
      <c r="AL18" s="23" t="str">
        <f ca="1">IFERROR(IF(LEN(Jalons[[#This Row],[Nombre de jours]])=0,"",IF(AND(AL$5=$E18,$F18=1),Marqueur_Jalon,"")),"")</f>
        <v/>
      </c>
      <c r="AM18" s="23" t="str">
        <f ca="1">IFERROR(IF(LEN(Jalons[[#This Row],[Nombre de jours]])=0,"",IF(AND(AM$5=$E18,$F18=1),Marqueur_Jalon,"")),"")</f>
        <v/>
      </c>
      <c r="AN18" s="23" t="str">
        <f ca="1">IFERROR(IF(LEN(Jalons[[#This Row],[Nombre de jours]])=0,"",IF(AND(AN$5=$E18,$F18=1),Marqueur_Jalon,"")),"")</f>
        <v/>
      </c>
      <c r="AO18" s="23" t="str">
        <f ca="1">IFERROR(IF(LEN(Jalons[[#This Row],[Nombre de jours]])=0,"",IF(AND(AO$5=$E18,$F18=1),Marqueur_Jalon,"")),"")</f>
        <v/>
      </c>
      <c r="AP18" s="23" t="str">
        <f ca="1">IFERROR(IF(LEN(Jalons[[#This Row],[Nombre de jours]])=0,"",IF(AND(AP$5=$E18,$F18=1),Marqueur_Jalon,"")),"")</f>
        <v/>
      </c>
      <c r="AQ18" s="23" t="str">
        <f ca="1">IFERROR(IF(LEN(Jalons[[#This Row],[Nombre de jours]])=0,"",IF(AND(AQ$5=$E18,$F18=1),Marqueur_Jalon,"")),"")</f>
        <v/>
      </c>
      <c r="AR18" s="23" t="str">
        <f ca="1">IFERROR(IF(LEN(Jalons[[#This Row],[Nombre de jours]])=0,"",IF(AND(AR$5=$E18,$F18=1),Marqueur_Jalon,"")),"")</f>
        <v/>
      </c>
      <c r="AS18" s="23" t="str">
        <f ca="1">IFERROR(IF(LEN(Jalons[[#This Row],[Nombre de jours]])=0,"",IF(AND(AS$5=$E18,$F18=1),Marqueur_Jalon,"")),"")</f>
        <v/>
      </c>
      <c r="AT18" s="23" t="str">
        <f ca="1">IFERROR(IF(LEN(Jalons[[#This Row],[Nombre de jours]])=0,"",IF(AND(AT$5=$E18,$F18=1),Marqueur_Jalon,"")),"")</f>
        <v/>
      </c>
      <c r="AU18" s="23" t="str">
        <f ca="1">IFERROR(IF(LEN(Jalons[[#This Row],[Nombre de jours]])=0,"",IF(AND(AU$5=$E18,$F18=1),Marqueur_Jalon,"")),"")</f>
        <v/>
      </c>
      <c r="AV18" s="23" t="str">
        <f ca="1">IFERROR(IF(LEN(Jalons[[#This Row],[Nombre de jours]])=0,"",IF(AND(AV$5=$E18,$F18=1),Marqueur_Jalon,"")),"")</f>
        <v/>
      </c>
      <c r="AW18" s="23" t="str">
        <f ca="1">IFERROR(IF(LEN(Jalons[[#This Row],[Nombre de jours]])=0,"",IF(AND(AW$5=$E18,$F18=1),Marqueur_Jalon,"")),"")</f>
        <v/>
      </c>
      <c r="AX18" s="23" t="str">
        <f ca="1">IFERROR(IF(LEN(Jalons[[#This Row],[Nombre de jours]])=0,"",IF(AND(AX$5=$E18,$F18=1),Marqueur_Jalon,"")),"")</f>
        <v/>
      </c>
      <c r="AY18" s="23" t="str">
        <f ca="1">IFERROR(IF(LEN(Jalons[[#This Row],[Nombre de jours]])=0,"",IF(AND(AY$5=$E18,$F18=1),Marqueur_Jalon,"")),"")</f>
        <v/>
      </c>
      <c r="AZ18" s="23" t="str">
        <f ca="1">IFERROR(IF(LEN(Jalons[[#This Row],[Nombre de jours]])=0,"",IF(AND(AZ$5=$E18,$F18=1),Marqueur_Jalon,"")),"")</f>
        <v/>
      </c>
      <c r="BA18" s="23" t="str">
        <f ca="1">IFERROR(IF(LEN(Jalons[[#This Row],[Nombre de jours]])=0,"",IF(AND(BA$5=$E18,$F18=1),Marqueur_Jalon,"")),"")</f>
        <v/>
      </c>
      <c r="BB18" s="23" t="str">
        <f ca="1">IFERROR(IF(LEN(Jalons[[#This Row],[Nombre de jours]])=0,"",IF(AND(BB$5=$E18,$F18=1),Marqueur_Jalon,"")),"")</f>
        <v/>
      </c>
      <c r="BC18" s="23" t="str">
        <f ca="1">IFERROR(IF(LEN(Jalons[[#This Row],[Nombre de jours]])=0,"",IF(AND(BC$5=$E18,$F18=1),Marqueur_Jalon,"")),"")</f>
        <v/>
      </c>
      <c r="BD18" s="23" t="str">
        <f ca="1">IFERROR(IF(LEN(Jalons[[#This Row],[Nombre de jours]])=0,"",IF(AND(BD$5=$E18,$F18=1),Marqueur_Jalon,"")),"")</f>
        <v/>
      </c>
      <c r="BE18" s="23" t="str">
        <f ca="1">IFERROR(IF(LEN(Jalons[[#This Row],[Nombre de jours]])=0,"",IF(AND(BE$5=$E18,$F18=1),Marqueur_Jalon,"")),"")</f>
        <v/>
      </c>
      <c r="BF18" s="23" t="str">
        <f ca="1">IFERROR(IF(LEN(Jalons[[#This Row],[Nombre de jours]])=0,"",IF(AND(BF$5=$E18,$F18=1),Marqueur_Jalon,"")),"")</f>
        <v/>
      </c>
      <c r="BG18" s="23" t="str">
        <f ca="1">IFERROR(IF(LEN(Jalons[[#This Row],[Nombre de jours]])=0,"",IF(AND(BG$5=$E18,$F18=1),Marqueur_Jalon,"")),"")</f>
        <v/>
      </c>
      <c r="BH18" s="23" t="str">
        <f ca="1">IFERROR(IF(LEN(Jalons[[#This Row],[Nombre de jours]])=0,"",IF(AND(BH$5=$E18,$F18=1),Marqueur_Jalon,"")),"")</f>
        <v/>
      </c>
      <c r="BI18" s="23" t="str">
        <f ca="1">IFERROR(IF(LEN(Jalons[[#This Row],[Nombre de jours]])=0,"",IF(AND(BI$5=$E18,$F18=1),Marqueur_Jalon,"")),"")</f>
        <v/>
      </c>
      <c r="BJ18" s="23" t="str">
        <f ca="1">IFERROR(IF(LEN(Jalons[[#This Row],[Nombre de jours]])=0,"",IF(AND(BJ$5=$E18,$F18=1),Marqueur_Jalon,"")),"")</f>
        <v/>
      </c>
      <c r="BK18" s="23" t="str">
        <f ca="1">IFERROR(IF(LEN(Jalons[[#This Row],[Nombre de jours]])=0,"",IF(AND(BK$5=$E18,$F18=1),Marqueur_Jalon,"")),"")</f>
        <v/>
      </c>
    </row>
    <row r="19" spans="1:66" s="2" customFormat="1" ht="30" customHeight="1" x14ac:dyDescent="0.25">
      <c r="A19" s="9"/>
      <c r="B19" s="24" t="s">
        <v>31</v>
      </c>
      <c r="C19" s="22" t="s">
        <v>39</v>
      </c>
      <c r="D19" s="19">
        <v>0</v>
      </c>
      <c r="E19" s="20">
        <f>Début_Projet+48</f>
        <v>43552</v>
      </c>
      <c r="F19" s="40">
        <v>9</v>
      </c>
      <c r="G19" s="15"/>
      <c r="H19" s="23" t="str">
        <f ca="1">IFERROR(IF(LEN(Jalons[[#This Row],[Nombre de jours]])=0,"",IF(AND(H$5=$E19,$F19=1),Marqueur_Jalon,"")),"")</f>
        <v/>
      </c>
      <c r="I19" s="23" t="str">
        <f ca="1">IFERROR(IF(LEN(Jalons[[#This Row],[Nombre de jours]])=0,"",IF(AND(I$5=$E19,$F19=1),Marqueur_Jalon,"")),"")</f>
        <v/>
      </c>
      <c r="J19" s="23" t="str">
        <f ca="1">IFERROR(IF(LEN(Jalons[[#This Row],[Nombre de jours]])=0,"",IF(AND(J$5=$E19,$F19=1),Marqueur_Jalon,"")),"")</f>
        <v/>
      </c>
      <c r="K19" s="23" t="str">
        <f ca="1">IFERROR(IF(LEN(Jalons[[#This Row],[Nombre de jours]])=0,"",IF(AND(K$5=$E19,$F19=1),Marqueur_Jalon,"")),"")</f>
        <v/>
      </c>
      <c r="L19" s="23" t="str">
        <f ca="1">IFERROR(IF(LEN(Jalons[[#This Row],[Nombre de jours]])=0,"",IF(AND(L$5=$E19,$F19=1),Marqueur_Jalon,"")),"")</f>
        <v/>
      </c>
      <c r="M19" s="23" t="str">
        <f ca="1">IFERROR(IF(LEN(Jalons[[#This Row],[Nombre de jours]])=0,"",IF(AND(M$5=$E19,$F19=1),Marqueur_Jalon,"")),"")</f>
        <v/>
      </c>
      <c r="N19" s="23" t="str">
        <f ca="1">IFERROR(IF(LEN(Jalons[[#This Row],[Nombre de jours]])=0,"",IF(AND(N$5=$E19,$F19=1),Marqueur_Jalon,"")),"")</f>
        <v/>
      </c>
      <c r="O19" s="23" t="str">
        <f ca="1">IFERROR(IF(LEN(Jalons[[#This Row],[Nombre de jours]])=0,"",IF(AND(O$5=$E19,$F19=1),Marqueur_Jalon,"")),"")</f>
        <v/>
      </c>
      <c r="P19" s="23" t="str">
        <f ca="1">IFERROR(IF(LEN(Jalons[[#This Row],[Nombre de jours]])=0,"",IF(AND(P$5=$E19,$F19=1),Marqueur_Jalon,"")),"")</f>
        <v/>
      </c>
      <c r="Q19" s="23" t="str">
        <f ca="1">IFERROR(IF(LEN(Jalons[[#This Row],[Nombre de jours]])=0,"",IF(AND(Q$5=$E19,$F19=1),Marqueur_Jalon,"")),"")</f>
        <v/>
      </c>
      <c r="R19" s="23" t="str">
        <f ca="1">IFERROR(IF(LEN(Jalons[[#This Row],[Nombre de jours]])=0,"",IF(AND(R$5=$E19,$F19=1),Marqueur_Jalon,"")),"")</f>
        <v/>
      </c>
      <c r="S19" s="23" t="str">
        <f ca="1">IFERROR(IF(LEN(Jalons[[#This Row],[Nombre de jours]])=0,"",IF(AND(S$5=$E19,$F19=1),Marqueur_Jalon,"")),"")</f>
        <v/>
      </c>
      <c r="T19" s="23" t="str">
        <f ca="1">IFERROR(IF(LEN(Jalons[[#This Row],[Nombre de jours]])=0,"",IF(AND(T$5=$E19,$F19=1),Marqueur_Jalon,"")),"")</f>
        <v/>
      </c>
      <c r="U19" s="23" t="str">
        <f ca="1">IFERROR(IF(LEN(Jalons[[#This Row],[Nombre de jours]])=0,"",IF(AND(U$5=$E19,$F19=1),Marqueur_Jalon,"")),"")</f>
        <v/>
      </c>
      <c r="V19" s="23" t="str">
        <f ca="1">IFERROR(IF(LEN(Jalons[[#This Row],[Nombre de jours]])=0,"",IF(AND(V$5=$E19,$F19=1),Marqueur_Jalon,"")),"")</f>
        <v/>
      </c>
      <c r="W19" s="23" t="str">
        <f ca="1">IFERROR(IF(LEN(Jalons[[#This Row],[Nombre de jours]])=0,"",IF(AND(W$5=$E19,$F19=1),Marqueur_Jalon,"")),"")</f>
        <v/>
      </c>
      <c r="X19" s="23" t="str">
        <f ca="1">IFERROR(IF(LEN(Jalons[[#This Row],[Nombre de jours]])=0,"",IF(AND(X$5=$E19,$F19=1),Marqueur_Jalon,"")),"")</f>
        <v/>
      </c>
      <c r="Y19" s="23" t="str">
        <f ca="1">IFERROR(IF(LEN(Jalons[[#This Row],[Nombre de jours]])=0,"",IF(AND(Y$5=$E19,$F19=1),Marqueur_Jalon,"")),"")</f>
        <v/>
      </c>
      <c r="Z19" s="23" t="str">
        <f ca="1">IFERROR(IF(LEN(Jalons[[#This Row],[Nombre de jours]])=0,"",IF(AND(Z$5=$E19,$F19=1),Marqueur_Jalon,"")),"")</f>
        <v/>
      </c>
      <c r="AA19" s="23" t="str">
        <f ca="1">IFERROR(IF(LEN(Jalons[[#This Row],[Nombre de jours]])=0,"",IF(AND(AA$5=$E19,$F19=1),Marqueur_Jalon,"")),"")</f>
        <v/>
      </c>
      <c r="AB19" s="23" t="str">
        <f ca="1">IFERROR(IF(LEN(Jalons[[#This Row],[Nombre de jours]])=0,"",IF(AND(AB$5=$E19,$F19=1),Marqueur_Jalon,"")),"")</f>
        <v/>
      </c>
      <c r="AC19" s="23" t="str">
        <f ca="1">IFERROR(IF(LEN(Jalons[[#This Row],[Nombre de jours]])=0,"",IF(AND(AC$5=$E19,$F19=1),Marqueur_Jalon,"")),"")</f>
        <v/>
      </c>
      <c r="AD19" s="23" t="str">
        <f ca="1">IFERROR(IF(LEN(Jalons[[#This Row],[Nombre de jours]])=0,"",IF(AND(AD$5=$E19,$F19=1),Marqueur_Jalon,"")),"")</f>
        <v/>
      </c>
      <c r="AE19" s="23" t="str">
        <f ca="1">IFERROR(IF(LEN(Jalons[[#This Row],[Nombre de jours]])=0,"",IF(AND(AE$5=$E19,$F19=1),Marqueur_Jalon,"")),"")</f>
        <v/>
      </c>
      <c r="AF19" s="23" t="str">
        <f ca="1">IFERROR(IF(LEN(Jalons[[#This Row],[Nombre de jours]])=0,"",IF(AND(AF$5=$E19,$F19=1),Marqueur_Jalon,"")),"")</f>
        <v/>
      </c>
      <c r="AG19" s="23" t="str">
        <f ca="1">IFERROR(IF(LEN(Jalons[[#This Row],[Nombre de jours]])=0,"",IF(AND(AG$5=$E19,$F19=1),Marqueur_Jalon,"")),"")</f>
        <v/>
      </c>
      <c r="AH19" s="23" t="str">
        <f ca="1">IFERROR(IF(LEN(Jalons[[#This Row],[Nombre de jours]])=0,"",IF(AND(AH$5=$E19,$F19=1),Marqueur_Jalon,"")),"")</f>
        <v/>
      </c>
      <c r="AI19" s="23" t="str">
        <f ca="1">IFERROR(IF(LEN(Jalons[[#This Row],[Nombre de jours]])=0,"",IF(AND(AI$5=$E19,$F19=1),Marqueur_Jalon,"")),"")</f>
        <v/>
      </c>
      <c r="AJ19" s="23" t="str">
        <f ca="1">IFERROR(IF(LEN(Jalons[[#This Row],[Nombre de jours]])=0,"",IF(AND(AJ$5=$E19,$F19=1),Marqueur_Jalon,"")),"")</f>
        <v/>
      </c>
      <c r="AK19" s="23" t="str">
        <f ca="1">IFERROR(IF(LEN(Jalons[[#This Row],[Nombre de jours]])=0,"",IF(AND(AK$5=$E19,$F19=1),Marqueur_Jalon,"")),"")</f>
        <v/>
      </c>
      <c r="AL19" s="23" t="str">
        <f ca="1">IFERROR(IF(LEN(Jalons[[#This Row],[Nombre de jours]])=0,"",IF(AND(AL$5=$E19,$F19=1),Marqueur_Jalon,"")),"")</f>
        <v/>
      </c>
      <c r="AM19" s="23" t="str">
        <f ca="1">IFERROR(IF(LEN(Jalons[[#This Row],[Nombre de jours]])=0,"",IF(AND(AM$5=$E19,$F19=1),Marqueur_Jalon,"")),"")</f>
        <v/>
      </c>
      <c r="AN19" s="23" t="str">
        <f ca="1">IFERROR(IF(LEN(Jalons[[#This Row],[Nombre de jours]])=0,"",IF(AND(AN$5=$E19,$F19=1),Marqueur_Jalon,"")),"")</f>
        <v/>
      </c>
      <c r="AO19" s="23" t="str">
        <f ca="1">IFERROR(IF(LEN(Jalons[[#This Row],[Nombre de jours]])=0,"",IF(AND(AO$5=$E19,$F19=1),Marqueur_Jalon,"")),"")</f>
        <v/>
      </c>
      <c r="AP19" s="23" t="str">
        <f ca="1">IFERROR(IF(LEN(Jalons[[#This Row],[Nombre de jours]])=0,"",IF(AND(AP$5=$E19,$F19=1),Marqueur_Jalon,"")),"")</f>
        <v/>
      </c>
      <c r="AQ19" s="23" t="str">
        <f ca="1">IFERROR(IF(LEN(Jalons[[#This Row],[Nombre de jours]])=0,"",IF(AND(AQ$5=$E19,$F19=1),Marqueur_Jalon,"")),"")</f>
        <v/>
      </c>
      <c r="AR19" s="23" t="str">
        <f ca="1">IFERROR(IF(LEN(Jalons[[#This Row],[Nombre de jours]])=0,"",IF(AND(AR$5=$E19,$F19=1),Marqueur_Jalon,"")),"")</f>
        <v/>
      </c>
      <c r="AS19" s="23" t="str">
        <f ca="1">IFERROR(IF(LEN(Jalons[[#This Row],[Nombre de jours]])=0,"",IF(AND(AS$5=$E19,$F19=1),Marqueur_Jalon,"")),"")</f>
        <v/>
      </c>
      <c r="AT19" s="23" t="str">
        <f ca="1">IFERROR(IF(LEN(Jalons[[#This Row],[Nombre de jours]])=0,"",IF(AND(AT$5=$E19,$F19=1),Marqueur_Jalon,"")),"")</f>
        <v/>
      </c>
      <c r="AU19" s="23" t="str">
        <f ca="1">IFERROR(IF(LEN(Jalons[[#This Row],[Nombre de jours]])=0,"",IF(AND(AU$5=$E19,$F19=1),Marqueur_Jalon,"")),"")</f>
        <v/>
      </c>
      <c r="AV19" s="23" t="str">
        <f ca="1">IFERROR(IF(LEN(Jalons[[#This Row],[Nombre de jours]])=0,"",IF(AND(AV$5=$E19,$F19=1),Marqueur_Jalon,"")),"")</f>
        <v/>
      </c>
      <c r="AW19" s="23" t="str">
        <f ca="1">IFERROR(IF(LEN(Jalons[[#This Row],[Nombre de jours]])=0,"",IF(AND(AW$5=$E19,$F19=1),Marqueur_Jalon,"")),"")</f>
        <v/>
      </c>
      <c r="AX19" s="23" t="str">
        <f ca="1">IFERROR(IF(LEN(Jalons[[#This Row],[Nombre de jours]])=0,"",IF(AND(AX$5=$E19,$F19=1),Marqueur_Jalon,"")),"")</f>
        <v/>
      </c>
      <c r="AY19" s="23" t="str">
        <f ca="1">IFERROR(IF(LEN(Jalons[[#This Row],[Nombre de jours]])=0,"",IF(AND(AY$5=$E19,$F19=1),Marqueur_Jalon,"")),"")</f>
        <v/>
      </c>
      <c r="AZ19" s="23" t="str">
        <f ca="1">IFERROR(IF(LEN(Jalons[[#This Row],[Nombre de jours]])=0,"",IF(AND(AZ$5=$E19,$F19=1),Marqueur_Jalon,"")),"")</f>
        <v/>
      </c>
      <c r="BA19" s="23" t="str">
        <f ca="1">IFERROR(IF(LEN(Jalons[[#This Row],[Nombre de jours]])=0,"",IF(AND(BA$5=$E19,$F19=1),Marqueur_Jalon,"")),"")</f>
        <v/>
      </c>
      <c r="BB19" s="23" t="str">
        <f ca="1">IFERROR(IF(LEN(Jalons[[#This Row],[Nombre de jours]])=0,"",IF(AND(BB$5=$E19,$F19=1),Marqueur_Jalon,"")),"")</f>
        <v/>
      </c>
      <c r="BC19" s="23" t="str">
        <f ca="1">IFERROR(IF(LEN(Jalons[[#This Row],[Nombre de jours]])=0,"",IF(AND(BC$5=$E19,$F19=1),Marqueur_Jalon,"")),"")</f>
        <v/>
      </c>
      <c r="BD19" s="23" t="str">
        <f ca="1">IFERROR(IF(LEN(Jalons[[#This Row],[Nombre de jours]])=0,"",IF(AND(BD$5=$E19,$F19=1),Marqueur_Jalon,"")),"")</f>
        <v/>
      </c>
      <c r="BE19" s="23" t="str">
        <f ca="1">IFERROR(IF(LEN(Jalons[[#This Row],[Nombre de jours]])=0,"",IF(AND(BE$5=$E19,$F19=1),Marqueur_Jalon,"")),"")</f>
        <v/>
      </c>
      <c r="BF19" s="23" t="str">
        <f ca="1">IFERROR(IF(LEN(Jalons[[#This Row],[Nombre de jours]])=0,"",IF(AND(BF$5=$E19,$F19=1),Marqueur_Jalon,"")),"")</f>
        <v/>
      </c>
      <c r="BG19" s="23" t="str">
        <f ca="1">IFERROR(IF(LEN(Jalons[[#This Row],[Nombre de jours]])=0,"",IF(AND(BG$5=$E19,$F19=1),Marqueur_Jalon,"")),"")</f>
        <v/>
      </c>
      <c r="BH19" s="23" t="str">
        <f ca="1">IFERROR(IF(LEN(Jalons[[#This Row],[Nombre de jours]])=0,"",IF(AND(BH$5=$E19,$F19=1),Marqueur_Jalon,"")),"")</f>
        <v/>
      </c>
      <c r="BI19" s="23" t="str">
        <f ca="1">IFERROR(IF(LEN(Jalons[[#This Row],[Nombre de jours]])=0,"",IF(AND(BI$5=$E19,$F19=1),Marqueur_Jalon,"")),"")</f>
        <v/>
      </c>
      <c r="BJ19" s="23" t="str">
        <f ca="1">IFERROR(IF(LEN(Jalons[[#This Row],[Nombre de jours]])=0,"",IF(AND(BJ$5=$E19,$F19=1),Marqueur_Jalon,"")),"")</f>
        <v/>
      </c>
      <c r="BK19" s="23" t="str">
        <f ca="1">IFERROR(IF(LEN(Jalons[[#This Row],[Nombre de jours]])=0,"",IF(AND(BK$5=$E19,$F19=1),Marqueur_Jalon,"")),"")</f>
        <v/>
      </c>
    </row>
    <row r="20" spans="1:66" s="2" customFormat="1" ht="30" customHeight="1" x14ac:dyDescent="0.25">
      <c r="A20" s="9"/>
      <c r="B20" s="62" t="s">
        <v>36</v>
      </c>
      <c r="C20" s="22"/>
      <c r="D20" s="19"/>
      <c r="E20" s="20"/>
      <c r="F20" s="40"/>
      <c r="G20" s="15"/>
      <c r="H20" s="23" t="str">
        <f>IFERROR(IF(LEN(Jalons[[#This Row],[Nombre de jours]])=0,"",IF(AND(H$5=$E20,$F20=1),Marqueur_Jalon,"")),"")</f>
        <v/>
      </c>
      <c r="I20" s="23" t="str">
        <f>IFERROR(IF(LEN(Jalons[[#This Row],[Nombre de jours]])=0,"",IF(AND(I$5=$E20,$F20=1),Marqueur_Jalon,"")),"")</f>
        <v/>
      </c>
      <c r="J20" s="23" t="str">
        <f>IFERROR(IF(LEN(Jalons[[#This Row],[Nombre de jours]])=0,"",IF(AND(J$5=$E20,$F20=1),Marqueur_Jalon,"")),"")</f>
        <v/>
      </c>
      <c r="K20" s="23" t="str">
        <f>IFERROR(IF(LEN(Jalons[[#This Row],[Nombre de jours]])=0,"",IF(AND(K$5=$E20,$F20=1),Marqueur_Jalon,"")),"")</f>
        <v/>
      </c>
      <c r="L20" s="23" t="str">
        <f>IFERROR(IF(LEN(Jalons[[#This Row],[Nombre de jours]])=0,"",IF(AND(L$5=$E20,$F20=1),Marqueur_Jalon,"")),"")</f>
        <v/>
      </c>
      <c r="M20" s="23" t="str">
        <f>IFERROR(IF(LEN(Jalons[[#This Row],[Nombre de jours]])=0,"",IF(AND(M$5=$E20,$F20=1),Marqueur_Jalon,"")),"")</f>
        <v/>
      </c>
      <c r="N20" s="23" t="str">
        <f>IFERROR(IF(LEN(Jalons[[#This Row],[Nombre de jours]])=0,"",IF(AND(N$5=$E20,$F20=1),Marqueur_Jalon,"")),"")</f>
        <v/>
      </c>
      <c r="O20" s="23" t="str">
        <f>IFERROR(IF(LEN(Jalons[[#This Row],[Nombre de jours]])=0,"",IF(AND(O$5=$E20,$F20=1),Marqueur_Jalon,"")),"")</f>
        <v/>
      </c>
      <c r="P20" s="23" t="str">
        <f>IFERROR(IF(LEN(Jalons[[#This Row],[Nombre de jours]])=0,"",IF(AND(P$5=$E20,$F20=1),Marqueur_Jalon,"")),"")</f>
        <v/>
      </c>
      <c r="Q20" s="23" t="str">
        <f>IFERROR(IF(LEN(Jalons[[#This Row],[Nombre de jours]])=0,"",IF(AND(Q$5=$E20,$F20=1),Marqueur_Jalon,"")),"")</f>
        <v/>
      </c>
      <c r="R20" s="23" t="str">
        <f>IFERROR(IF(LEN(Jalons[[#This Row],[Nombre de jours]])=0,"",IF(AND(R$5=$E20,$F20=1),Marqueur_Jalon,"")),"")</f>
        <v/>
      </c>
      <c r="S20" s="23" t="str">
        <f>IFERROR(IF(LEN(Jalons[[#This Row],[Nombre de jours]])=0,"",IF(AND(S$5=$E20,$F20=1),Marqueur_Jalon,"")),"")</f>
        <v/>
      </c>
      <c r="T20" s="23" t="str">
        <f>IFERROR(IF(LEN(Jalons[[#This Row],[Nombre de jours]])=0,"",IF(AND(T$5=$E20,$F20=1),Marqueur_Jalon,"")),"")</f>
        <v/>
      </c>
      <c r="U20" s="23" t="str">
        <f>IFERROR(IF(LEN(Jalons[[#This Row],[Nombre de jours]])=0,"",IF(AND(U$5=$E20,$F20=1),Marqueur_Jalon,"")),"")</f>
        <v/>
      </c>
      <c r="V20" s="23" t="str">
        <f>IFERROR(IF(LEN(Jalons[[#This Row],[Nombre de jours]])=0,"",IF(AND(V$5=$E20,$F20=1),Marqueur_Jalon,"")),"")</f>
        <v/>
      </c>
      <c r="W20" s="23" t="str">
        <f>IFERROR(IF(LEN(Jalons[[#This Row],[Nombre de jours]])=0,"",IF(AND(W$5=$E20,$F20=1),Marqueur_Jalon,"")),"")</f>
        <v/>
      </c>
      <c r="X20" s="23" t="str">
        <f>IFERROR(IF(LEN(Jalons[[#This Row],[Nombre de jours]])=0,"",IF(AND(X$5=$E20,$F20=1),Marqueur_Jalon,"")),"")</f>
        <v/>
      </c>
      <c r="Y20" s="23" t="str">
        <f>IFERROR(IF(LEN(Jalons[[#This Row],[Nombre de jours]])=0,"",IF(AND(Y$5=$E20,$F20=1),Marqueur_Jalon,"")),"")</f>
        <v/>
      </c>
      <c r="Z20" s="23" t="str">
        <f>IFERROR(IF(LEN(Jalons[[#This Row],[Nombre de jours]])=0,"",IF(AND(Z$5=$E20,$F20=1),Marqueur_Jalon,"")),"")</f>
        <v/>
      </c>
      <c r="AA20" s="23" t="str">
        <f>IFERROR(IF(LEN(Jalons[[#This Row],[Nombre de jours]])=0,"",IF(AND(AA$5=$E20,$F20=1),Marqueur_Jalon,"")),"")</f>
        <v/>
      </c>
      <c r="AB20" s="23" t="str">
        <f>IFERROR(IF(LEN(Jalons[[#This Row],[Nombre de jours]])=0,"",IF(AND(AB$5=$E20,$F20=1),Marqueur_Jalon,"")),"")</f>
        <v/>
      </c>
      <c r="AC20" s="23" t="str">
        <f>IFERROR(IF(LEN(Jalons[[#This Row],[Nombre de jours]])=0,"",IF(AND(AC$5=$E20,$F20=1),Marqueur_Jalon,"")),"")</f>
        <v/>
      </c>
      <c r="AD20" s="23" t="str">
        <f>IFERROR(IF(LEN(Jalons[[#This Row],[Nombre de jours]])=0,"",IF(AND(AD$5=$E20,$F20=1),Marqueur_Jalon,"")),"")</f>
        <v/>
      </c>
      <c r="AE20" s="23" t="str">
        <f>IFERROR(IF(LEN(Jalons[[#This Row],[Nombre de jours]])=0,"",IF(AND(AE$5=$E20,$F20=1),Marqueur_Jalon,"")),"")</f>
        <v/>
      </c>
      <c r="AF20" s="23" t="str">
        <f>IFERROR(IF(LEN(Jalons[[#This Row],[Nombre de jours]])=0,"",IF(AND(AF$5=$E20,$F20=1),Marqueur_Jalon,"")),"")</f>
        <v/>
      </c>
      <c r="AG20" s="23" t="str">
        <f>IFERROR(IF(LEN(Jalons[[#This Row],[Nombre de jours]])=0,"",IF(AND(AG$5=$E20,$F20=1),Marqueur_Jalon,"")),"")</f>
        <v/>
      </c>
      <c r="AH20" s="23" t="str">
        <f>IFERROR(IF(LEN(Jalons[[#This Row],[Nombre de jours]])=0,"",IF(AND(AH$5=$E20,$F20=1),Marqueur_Jalon,"")),"")</f>
        <v/>
      </c>
      <c r="AI20" s="23" t="str">
        <f>IFERROR(IF(LEN(Jalons[[#This Row],[Nombre de jours]])=0,"",IF(AND(AI$5=$E20,$F20=1),Marqueur_Jalon,"")),"")</f>
        <v/>
      </c>
      <c r="AJ20" s="23" t="str">
        <f>IFERROR(IF(LEN(Jalons[[#This Row],[Nombre de jours]])=0,"",IF(AND(AJ$5=$E20,$F20=1),Marqueur_Jalon,"")),"")</f>
        <v/>
      </c>
      <c r="AK20" s="23" t="str">
        <f>IFERROR(IF(LEN(Jalons[[#This Row],[Nombre de jours]])=0,"",IF(AND(AK$5=$E20,$F20=1),Marqueur_Jalon,"")),"")</f>
        <v/>
      </c>
      <c r="AL20" s="23" t="str">
        <f>IFERROR(IF(LEN(Jalons[[#This Row],[Nombre de jours]])=0,"",IF(AND(AL$5=$E20,$F20=1),Marqueur_Jalon,"")),"")</f>
        <v/>
      </c>
      <c r="AM20" s="23" t="str">
        <f>IFERROR(IF(LEN(Jalons[[#This Row],[Nombre de jours]])=0,"",IF(AND(AM$5=$E20,$F20=1),Marqueur_Jalon,"")),"")</f>
        <v/>
      </c>
      <c r="AN20" s="23" t="str">
        <f>IFERROR(IF(LEN(Jalons[[#This Row],[Nombre de jours]])=0,"",IF(AND(AN$5=$E20,$F20=1),Marqueur_Jalon,"")),"")</f>
        <v/>
      </c>
      <c r="AO20" s="23" t="str">
        <f>IFERROR(IF(LEN(Jalons[[#This Row],[Nombre de jours]])=0,"",IF(AND(AO$5=$E20,$F20=1),Marqueur_Jalon,"")),"")</f>
        <v/>
      </c>
      <c r="AP20" s="23" t="str">
        <f>IFERROR(IF(LEN(Jalons[[#This Row],[Nombre de jours]])=0,"",IF(AND(AP$5=$E20,$F20=1),Marqueur_Jalon,"")),"")</f>
        <v/>
      </c>
      <c r="AQ20" s="23" t="str">
        <f>IFERROR(IF(LEN(Jalons[[#This Row],[Nombre de jours]])=0,"",IF(AND(AQ$5=$E20,$F20=1),Marqueur_Jalon,"")),"")</f>
        <v/>
      </c>
      <c r="AR20" s="23" t="str">
        <f>IFERROR(IF(LEN(Jalons[[#This Row],[Nombre de jours]])=0,"",IF(AND(AR$5=$E20,$F20=1),Marqueur_Jalon,"")),"")</f>
        <v/>
      </c>
      <c r="AS20" s="23" t="str">
        <f>IFERROR(IF(LEN(Jalons[[#This Row],[Nombre de jours]])=0,"",IF(AND(AS$5=$E20,$F20=1),Marqueur_Jalon,"")),"")</f>
        <v/>
      </c>
      <c r="AT20" s="23" t="str">
        <f>IFERROR(IF(LEN(Jalons[[#This Row],[Nombre de jours]])=0,"",IF(AND(AT$5=$E20,$F20=1),Marqueur_Jalon,"")),"")</f>
        <v/>
      </c>
      <c r="AU20" s="23" t="str">
        <f>IFERROR(IF(LEN(Jalons[[#This Row],[Nombre de jours]])=0,"",IF(AND(AU$5=$E20,$F20=1),Marqueur_Jalon,"")),"")</f>
        <v/>
      </c>
      <c r="AV20" s="23" t="str">
        <f>IFERROR(IF(LEN(Jalons[[#This Row],[Nombre de jours]])=0,"",IF(AND(AV$5=$E20,$F20=1),Marqueur_Jalon,"")),"")</f>
        <v/>
      </c>
      <c r="AW20" s="23" t="str">
        <f>IFERROR(IF(LEN(Jalons[[#This Row],[Nombre de jours]])=0,"",IF(AND(AW$5=$E20,$F20=1),Marqueur_Jalon,"")),"")</f>
        <v/>
      </c>
      <c r="AX20" s="23" t="str">
        <f>IFERROR(IF(LEN(Jalons[[#This Row],[Nombre de jours]])=0,"",IF(AND(AX$5=$E20,$F20=1),Marqueur_Jalon,"")),"")</f>
        <v/>
      </c>
      <c r="AY20" s="23" t="str">
        <f>IFERROR(IF(LEN(Jalons[[#This Row],[Nombre de jours]])=0,"",IF(AND(AY$5=$E20,$F20=1),Marqueur_Jalon,"")),"")</f>
        <v/>
      </c>
      <c r="AZ20" s="23" t="str">
        <f>IFERROR(IF(LEN(Jalons[[#This Row],[Nombre de jours]])=0,"",IF(AND(AZ$5=$E20,$F20=1),Marqueur_Jalon,"")),"")</f>
        <v/>
      </c>
      <c r="BA20" s="23" t="str">
        <f>IFERROR(IF(LEN(Jalons[[#This Row],[Nombre de jours]])=0,"",IF(AND(BA$5=$E20,$F20=1),Marqueur_Jalon,"")),"")</f>
        <v/>
      </c>
      <c r="BB20" s="23" t="str">
        <f>IFERROR(IF(LEN(Jalons[[#This Row],[Nombre de jours]])=0,"",IF(AND(BB$5=$E20,$F20=1),Marqueur_Jalon,"")),"")</f>
        <v/>
      </c>
      <c r="BC20" s="23" t="str">
        <f>IFERROR(IF(LEN(Jalons[[#This Row],[Nombre de jours]])=0,"",IF(AND(BC$5=$E20,$F20=1),Marqueur_Jalon,"")),"")</f>
        <v/>
      </c>
      <c r="BD20" s="23" t="str">
        <f>IFERROR(IF(LEN(Jalons[[#This Row],[Nombre de jours]])=0,"",IF(AND(BD$5=$E20,$F20=1),Marqueur_Jalon,"")),"")</f>
        <v/>
      </c>
      <c r="BE20" s="23" t="str">
        <f>IFERROR(IF(LEN(Jalons[[#This Row],[Nombre de jours]])=0,"",IF(AND(BE$5=$E20,$F20=1),Marqueur_Jalon,"")),"")</f>
        <v/>
      </c>
      <c r="BF20" s="23" t="str">
        <f>IFERROR(IF(LEN(Jalons[[#This Row],[Nombre de jours]])=0,"",IF(AND(BF$5=$E20,$F20=1),Marqueur_Jalon,"")),"")</f>
        <v/>
      </c>
      <c r="BG20" s="23" t="str">
        <f>IFERROR(IF(LEN(Jalons[[#This Row],[Nombre de jours]])=0,"",IF(AND(BG$5=$E20,$F20=1),Marqueur_Jalon,"")),"")</f>
        <v/>
      </c>
      <c r="BH20" s="23" t="str">
        <f>IFERROR(IF(LEN(Jalons[[#This Row],[Nombre de jours]])=0,"",IF(AND(BH$5=$E20,$F20=1),Marqueur_Jalon,"")),"")</f>
        <v/>
      </c>
      <c r="BI20" s="23" t="str">
        <f>IFERROR(IF(LEN(Jalons[[#This Row],[Nombre de jours]])=0,"",IF(AND(BI$5=$E20,$F20=1),Marqueur_Jalon,"")),"")</f>
        <v/>
      </c>
      <c r="BJ20" s="23" t="str">
        <f>IFERROR(IF(LEN(Jalons[[#This Row],[Nombre de jours]])=0,"",IF(AND(BJ$5=$E20,$F20=1),Marqueur_Jalon,"")),"")</f>
        <v/>
      </c>
      <c r="BK20" s="23" t="str">
        <f>IFERROR(IF(LEN(Jalons[[#This Row],[Nombre de jours]])=0,"",IF(AND(BK$5=$E20,$F20=1),Marqueur_Jalon,"")),"")</f>
        <v/>
      </c>
    </row>
    <row r="21" spans="1:66" s="2" customFormat="1" ht="30" customHeight="1" x14ac:dyDescent="0.25">
      <c r="A21" s="9"/>
      <c r="B21" s="24" t="s">
        <v>32</v>
      </c>
      <c r="C21" s="22" t="s">
        <v>40</v>
      </c>
      <c r="D21" s="19">
        <v>0</v>
      </c>
      <c r="E21" s="20">
        <f>Début_Projet</f>
        <v>43504</v>
      </c>
      <c r="F21" s="40">
        <v>29</v>
      </c>
      <c r="G21" s="15"/>
      <c r="H21" s="23" t="str">
        <f ca="1">IFERROR(IF(LEN(Jalons[[#This Row],[Nombre de jours]])=0,"",IF(AND(H$5=$E21,$F21=1),Marqueur_Jalon,"")),"")</f>
        <v/>
      </c>
      <c r="I21" s="23" t="str">
        <f ca="1">IFERROR(IF(LEN(Jalons[[#This Row],[Nombre de jours]])=0,"",IF(AND(I$5=$E21,$F21=1),Marqueur_Jalon,"")),"")</f>
        <v/>
      </c>
      <c r="J21" s="23" t="str">
        <f ca="1">IFERROR(IF(LEN(Jalons[[#This Row],[Nombre de jours]])=0,"",IF(AND(J$5=$E21,$F21=1),Marqueur_Jalon,"")),"")</f>
        <v/>
      </c>
      <c r="K21" s="23" t="str">
        <f ca="1">IFERROR(IF(LEN(Jalons[[#This Row],[Nombre de jours]])=0,"",IF(AND(K$5=$E21,$F21=1),Marqueur_Jalon,"")),"")</f>
        <v/>
      </c>
      <c r="L21" s="23" t="str">
        <f ca="1">IFERROR(IF(LEN(Jalons[[#This Row],[Nombre de jours]])=0,"",IF(AND(L$5=$E21,$F21=1),Marqueur_Jalon,"")),"")</f>
        <v/>
      </c>
      <c r="M21" s="23" t="str">
        <f ca="1">IFERROR(IF(LEN(Jalons[[#This Row],[Nombre de jours]])=0,"",IF(AND(M$5=$E21,$F21=1),Marqueur_Jalon,"")),"")</f>
        <v/>
      </c>
      <c r="N21" s="23" t="str">
        <f ca="1">IFERROR(IF(LEN(Jalons[[#This Row],[Nombre de jours]])=0,"",IF(AND(N$5=$E21,$F21=1),Marqueur_Jalon,"")),"")</f>
        <v/>
      </c>
      <c r="O21" s="23" t="str">
        <f ca="1">IFERROR(IF(LEN(Jalons[[#This Row],[Nombre de jours]])=0,"",IF(AND(O$5=$E21,$F21=1),Marqueur_Jalon,"")),"")</f>
        <v/>
      </c>
      <c r="P21" s="23" t="str">
        <f ca="1">IFERROR(IF(LEN(Jalons[[#This Row],[Nombre de jours]])=0,"",IF(AND(P$5=$E21,$F21=1),Marqueur_Jalon,"")),"")</f>
        <v/>
      </c>
      <c r="Q21" s="23" t="str">
        <f ca="1">IFERROR(IF(LEN(Jalons[[#This Row],[Nombre de jours]])=0,"",IF(AND(Q$5=$E21,$F21=1),Marqueur_Jalon,"")),"")</f>
        <v/>
      </c>
      <c r="R21" s="23" t="str">
        <f ca="1">IFERROR(IF(LEN(Jalons[[#This Row],[Nombre de jours]])=0,"",IF(AND(R$5=$E21,$F21=1),Marqueur_Jalon,"")),"")</f>
        <v/>
      </c>
      <c r="S21" s="23" t="str">
        <f ca="1">IFERROR(IF(LEN(Jalons[[#This Row],[Nombre de jours]])=0,"",IF(AND(S$5=$E21,$F21=1),Marqueur_Jalon,"")),"")</f>
        <v/>
      </c>
      <c r="T21" s="23" t="str">
        <f ca="1">IFERROR(IF(LEN(Jalons[[#This Row],[Nombre de jours]])=0,"",IF(AND(T$5=$E21,$F21=1),Marqueur_Jalon,"")),"")</f>
        <v/>
      </c>
      <c r="U21" s="23" t="str">
        <f ca="1">IFERROR(IF(LEN(Jalons[[#This Row],[Nombre de jours]])=0,"",IF(AND(U$5=$E21,$F21=1),Marqueur_Jalon,"")),"")</f>
        <v/>
      </c>
      <c r="V21" s="23" t="str">
        <f ca="1">IFERROR(IF(LEN(Jalons[[#This Row],[Nombre de jours]])=0,"",IF(AND(V$5=$E21,$F21=1),Marqueur_Jalon,"")),"")</f>
        <v/>
      </c>
      <c r="W21" s="23" t="str">
        <f ca="1">IFERROR(IF(LEN(Jalons[[#This Row],[Nombre de jours]])=0,"",IF(AND(W$5=$E21,$F21=1),Marqueur_Jalon,"")),"")</f>
        <v/>
      </c>
      <c r="X21" s="23" t="str">
        <f ca="1">IFERROR(IF(LEN(Jalons[[#This Row],[Nombre de jours]])=0,"",IF(AND(X$5=$E21,$F21=1),Marqueur_Jalon,"")),"")</f>
        <v/>
      </c>
      <c r="Y21" s="23" t="str">
        <f ca="1">IFERROR(IF(LEN(Jalons[[#This Row],[Nombre de jours]])=0,"",IF(AND(Y$5=$E21,$F21=1),Marqueur_Jalon,"")),"")</f>
        <v/>
      </c>
      <c r="Z21" s="23" t="str">
        <f ca="1">IFERROR(IF(LEN(Jalons[[#This Row],[Nombre de jours]])=0,"",IF(AND(Z$5=$E21,$F21=1),Marqueur_Jalon,"")),"")</f>
        <v/>
      </c>
      <c r="AA21" s="23" t="str">
        <f ca="1">IFERROR(IF(LEN(Jalons[[#This Row],[Nombre de jours]])=0,"",IF(AND(AA$5=$E21,$F21=1),Marqueur_Jalon,"")),"")</f>
        <v/>
      </c>
      <c r="AB21" s="23" t="str">
        <f ca="1">IFERROR(IF(LEN(Jalons[[#This Row],[Nombre de jours]])=0,"",IF(AND(AB$5=$E21,$F21=1),Marqueur_Jalon,"")),"")</f>
        <v/>
      </c>
      <c r="AC21" s="23" t="str">
        <f ca="1">IFERROR(IF(LEN(Jalons[[#This Row],[Nombre de jours]])=0,"",IF(AND(AC$5=$E21,$F21=1),Marqueur_Jalon,"")),"")</f>
        <v/>
      </c>
      <c r="AD21" s="23" t="str">
        <f ca="1">IFERROR(IF(LEN(Jalons[[#This Row],[Nombre de jours]])=0,"",IF(AND(AD$5=$E21,$F21=1),Marqueur_Jalon,"")),"")</f>
        <v/>
      </c>
      <c r="AE21" s="23" t="str">
        <f ca="1">IFERROR(IF(LEN(Jalons[[#This Row],[Nombre de jours]])=0,"",IF(AND(AE$5=$E21,$F21=1),Marqueur_Jalon,"")),"")</f>
        <v/>
      </c>
      <c r="AF21" s="23" t="str">
        <f ca="1">IFERROR(IF(LEN(Jalons[[#This Row],[Nombre de jours]])=0,"",IF(AND(AF$5=$E21,$F21=1),Marqueur_Jalon,"")),"")</f>
        <v/>
      </c>
      <c r="AG21" s="23" t="str">
        <f ca="1">IFERROR(IF(LEN(Jalons[[#This Row],[Nombre de jours]])=0,"",IF(AND(AG$5=$E21,$F21=1),Marqueur_Jalon,"")),"")</f>
        <v/>
      </c>
      <c r="AH21" s="23" t="str">
        <f ca="1">IFERROR(IF(LEN(Jalons[[#This Row],[Nombre de jours]])=0,"",IF(AND(AH$5=$E21,$F21=1),Marqueur_Jalon,"")),"")</f>
        <v/>
      </c>
      <c r="AI21" s="23" t="str">
        <f ca="1">IFERROR(IF(LEN(Jalons[[#This Row],[Nombre de jours]])=0,"",IF(AND(AI$5=$E21,$F21=1),Marqueur_Jalon,"")),"")</f>
        <v/>
      </c>
      <c r="AJ21" s="23" t="str">
        <f ca="1">IFERROR(IF(LEN(Jalons[[#This Row],[Nombre de jours]])=0,"",IF(AND(AJ$5=$E21,$F21=1),Marqueur_Jalon,"")),"")</f>
        <v/>
      </c>
      <c r="AK21" s="23" t="str">
        <f ca="1">IFERROR(IF(LEN(Jalons[[#This Row],[Nombre de jours]])=0,"",IF(AND(AK$5=$E21,$F21=1),Marqueur_Jalon,"")),"")</f>
        <v/>
      </c>
      <c r="AL21" s="23" t="str">
        <f ca="1">IFERROR(IF(LEN(Jalons[[#This Row],[Nombre de jours]])=0,"",IF(AND(AL$5=$E21,$F21=1),Marqueur_Jalon,"")),"")</f>
        <v/>
      </c>
      <c r="AM21" s="23" t="str">
        <f ca="1">IFERROR(IF(LEN(Jalons[[#This Row],[Nombre de jours]])=0,"",IF(AND(AM$5=$E21,$F21=1),Marqueur_Jalon,"")),"")</f>
        <v/>
      </c>
      <c r="AN21" s="23" t="str">
        <f ca="1">IFERROR(IF(LEN(Jalons[[#This Row],[Nombre de jours]])=0,"",IF(AND(AN$5=$E21,$F21=1),Marqueur_Jalon,"")),"")</f>
        <v/>
      </c>
      <c r="AO21" s="23" t="str">
        <f ca="1">IFERROR(IF(LEN(Jalons[[#This Row],[Nombre de jours]])=0,"",IF(AND(AO$5=$E21,$F21=1),Marqueur_Jalon,"")),"")</f>
        <v/>
      </c>
      <c r="AP21" s="23" t="str">
        <f ca="1">IFERROR(IF(LEN(Jalons[[#This Row],[Nombre de jours]])=0,"",IF(AND(AP$5=$E21,$F21=1),Marqueur_Jalon,"")),"")</f>
        <v/>
      </c>
      <c r="AQ21" s="23" t="str">
        <f ca="1">IFERROR(IF(LEN(Jalons[[#This Row],[Nombre de jours]])=0,"",IF(AND(AQ$5=$E21,$F21=1),Marqueur_Jalon,"")),"")</f>
        <v/>
      </c>
      <c r="AR21" s="23" t="str">
        <f ca="1">IFERROR(IF(LEN(Jalons[[#This Row],[Nombre de jours]])=0,"",IF(AND(AR$5=$E21,$F21=1),Marqueur_Jalon,"")),"")</f>
        <v/>
      </c>
      <c r="AS21" s="23" t="str">
        <f ca="1">IFERROR(IF(LEN(Jalons[[#This Row],[Nombre de jours]])=0,"",IF(AND(AS$5=$E21,$F21=1),Marqueur_Jalon,"")),"")</f>
        <v/>
      </c>
      <c r="AT21" s="23" t="str">
        <f ca="1">IFERROR(IF(LEN(Jalons[[#This Row],[Nombre de jours]])=0,"",IF(AND(AT$5=$E21,$F21=1),Marqueur_Jalon,"")),"")</f>
        <v/>
      </c>
      <c r="AU21" s="23" t="str">
        <f ca="1">IFERROR(IF(LEN(Jalons[[#This Row],[Nombre de jours]])=0,"",IF(AND(AU$5=$E21,$F21=1),Marqueur_Jalon,"")),"")</f>
        <v/>
      </c>
      <c r="AV21" s="23" t="str">
        <f ca="1">IFERROR(IF(LEN(Jalons[[#This Row],[Nombre de jours]])=0,"",IF(AND(AV$5=$E21,$F21=1),Marqueur_Jalon,"")),"")</f>
        <v/>
      </c>
      <c r="AW21" s="23" t="str">
        <f ca="1">IFERROR(IF(LEN(Jalons[[#This Row],[Nombre de jours]])=0,"",IF(AND(AW$5=$E21,$F21=1),Marqueur_Jalon,"")),"")</f>
        <v/>
      </c>
      <c r="AX21" s="23" t="str">
        <f ca="1">IFERROR(IF(LEN(Jalons[[#This Row],[Nombre de jours]])=0,"",IF(AND(AX$5=$E21,$F21=1),Marqueur_Jalon,"")),"")</f>
        <v/>
      </c>
      <c r="AY21" s="23" t="str">
        <f ca="1">IFERROR(IF(LEN(Jalons[[#This Row],[Nombre de jours]])=0,"",IF(AND(AY$5=$E21,$F21=1),Marqueur_Jalon,"")),"")</f>
        <v/>
      </c>
      <c r="AZ21" s="23" t="str">
        <f ca="1">IFERROR(IF(LEN(Jalons[[#This Row],[Nombre de jours]])=0,"",IF(AND(AZ$5=$E21,$F21=1),Marqueur_Jalon,"")),"")</f>
        <v/>
      </c>
      <c r="BA21" s="23" t="str">
        <f ca="1">IFERROR(IF(LEN(Jalons[[#This Row],[Nombre de jours]])=0,"",IF(AND(BA$5=$E21,$F21=1),Marqueur_Jalon,"")),"")</f>
        <v/>
      </c>
      <c r="BB21" s="23" t="str">
        <f ca="1">IFERROR(IF(LEN(Jalons[[#This Row],[Nombre de jours]])=0,"",IF(AND(BB$5=$E21,$F21=1),Marqueur_Jalon,"")),"")</f>
        <v/>
      </c>
      <c r="BC21" s="23" t="str">
        <f ca="1">IFERROR(IF(LEN(Jalons[[#This Row],[Nombre de jours]])=0,"",IF(AND(BC$5=$E21,$F21=1),Marqueur_Jalon,"")),"")</f>
        <v/>
      </c>
      <c r="BD21" s="23" t="str">
        <f ca="1">IFERROR(IF(LEN(Jalons[[#This Row],[Nombre de jours]])=0,"",IF(AND(BD$5=$E21,$F21=1),Marqueur_Jalon,"")),"")</f>
        <v/>
      </c>
      <c r="BE21" s="23" t="str">
        <f ca="1">IFERROR(IF(LEN(Jalons[[#This Row],[Nombre de jours]])=0,"",IF(AND(BE$5=$E21,$F21=1),Marqueur_Jalon,"")),"")</f>
        <v/>
      </c>
      <c r="BF21" s="23" t="str">
        <f ca="1">IFERROR(IF(LEN(Jalons[[#This Row],[Nombre de jours]])=0,"",IF(AND(BF$5=$E21,$F21=1),Marqueur_Jalon,"")),"")</f>
        <v/>
      </c>
      <c r="BG21" s="23" t="str">
        <f ca="1">IFERROR(IF(LEN(Jalons[[#This Row],[Nombre de jours]])=0,"",IF(AND(BG$5=$E21,$F21=1),Marqueur_Jalon,"")),"")</f>
        <v/>
      </c>
      <c r="BH21" s="23" t="str">
        <f ca="1">IFERROR(IF(LEN(Jalons[[#This Row],[Nombre de jours]])=0,"",IF(AND(BH$5=$E21,$F21=1),Marqueur_Jalon,"")),"")</f>
        <v/>
      </c>
      <c r="BI21" s="23" t="str">
        <f ca="1">IFERROR(IF(LEN(Jalons[[#This Row],[Nombre de jours]])=0,"",IF(AND(BI$5=$E21,$F21=1),Marqueur_Jalon,"")),"")</f>
        <v/>
      </c>
      <c r="BJ21" s="23" t="str">
        <f ca="1">IFERROR(IF(LEN(Jalons[[#This Row],[Nombre de jours]])=0,"",IF(AND(BJ$5=$E21,$F21=1),Marqueur_Jalon,"")),"")</f>
        <v/>
      </c>
      <c r="BK21" s="23" t="str">
        <f ca="1">IFERROR(IF(LEN(Jalons[[#This Row],[Nombre de jours]])=0,"",IF(AND(BK$5=$E21,$F21=1),Marqueur_Jalon,"")),"")</f>
        <v/>
      </c>
    </row>
    <row r="22" spans="1:66" s="2" customFormat="1" ht="30" customHeight="1" x14ac:dyDescent="0.25">
      <c r="A22" s="9"/>
      <c r="B22" s="24" t="s">
        <v>33</v>
      </c>
      <c r="C22" s="22" t="s">
        <v>40</v>
      </c>
      <c r="D22" s="19">
        <v>0</v>
      </c>
      <c r="E22" s="20">
        <f>Début_Projet+27</f>
        <v>43531</v>
      </c>
      <c r="F22" s="40">
        <v>9</v>
      </c>
      <c r="G22" s="15"/>
      <c r="H22" s="23" t="str">
        <f ca="1">IFERROR(IF(LEN(Jalons[[#This Row],[Nombre de jours]])=0,"",IF(AND(H$5=$E22,$F22=1),Marqueur_Jalon,"")),"")</f>
        <v/>
      </c>
      <c r="I22" s="23" t="str">
        <f ca="1">IFERROR(IF(LEN(Jalons[[#This Row],[Nombre de jours]])=0,"",IF(AND(I$5=$E22,$F22=1),Marqueur_Jalon,"")),"")</f>
        <v/>
      </c>
      <c r="J22" s="23" t="str">
        <f ca="1">IFERROR(IF(LEN(Jalons[[#This Row],[Nombre de jours]])=0,"",IF(AND(J$5=$E22,$F22=1),Marqueur_Jalon,"")),"")</f>
        <v/>
      </c>
      <c r="K22" s="23" t="str">
        <f ca="1">IFERROR(IF(LEN(Jalons[[#This Row],[Nombre de jours]])=0,"",IF(AND(K$5=$E22,$F22=1),Marqueur_Jalon,"")),"")</f>
        <v/>
      </c>
      <c r="L22" s="23" t="str">
        <f ca="1">IFERROR(IF(LEN(Jalons[[#This Row],[Nombre de jours]])=0,"",IF(AND(L$5=$E22,$F22=1),Marqueur_Jalon,"")),"")</f>
        <v/>
      </c>
      <c r="M22" s="23" t="str">
        <f ca="1">IFERROR(IF(LEN(Jalons[[#This Row],[Nombre de jours]])=0,"",IF(AND(M$5=$E22,$F22=1),Marqueur_Jalon,"")),"")</f>
        <v/>
      </c>
      <c r="N22" s="23" t="str">
        <f ca="1">IFERROR(IF(LEN(Jalons[[#This Row],[Nombre de jours]])=0,"",IF(AND(N$5=$E22,$F22=1),Marqueur_Jalon,"")),"")</f>
        <v/>
      </c>
      <c r="O22" s="23" t="str">
        <f ca="1">IFERROR(IF(LEN(Jalons[[#This Row],[Nombre de jours]])=0,"",IF(AND(O$5=$E22,$F22=1),Marqueur_Jalon,"")),"")</f>
        <v/>
      </c>
      <c r="P22" s="23" t="str">
        <f ca="1">IFERROR(IF(LEN(Jalons[[#This Row],[Nombre de jours]])=0,"",IF(AND(P$5=$E22,$F22=1),Marqueur_Jalon,"")),"")</f>
        <v/>
      </c>
      <c r="Q22" s="23" t="str">
        <f ca="1">IFERROR(IF(LEN(Jalons[[#This Row],[Nombre de jours]])=0,"",IF(AND(Q$5=$E22,$F22=1),Marqueur_Jalon,"")),"")</f>
        <v/>
      </c>
      <c r="R22" s="23" t="str">
        <f ca="1">IFERROR(IF(LEN(Jalons[[#This Row],[Nombre de jours]])=0,"",IF(AND(R$5=$E22,$F22=1),Marqueur_Jalon,"")),"")</f>
        <v/>
      </c>
      <c r="S22" s="23" t="str">
        <f ca="1">IFERROR(IF(LEN(Jalons[[#This Row],[Nombre de jours]])=0,"",IF(AND(S$5=$E22,$F22=1),Marqueur_Jalon,"")),"")</f>
        <v/>
      </c>
      <c r="T22" s="23" t="str">
        <f ca="1">IFERROR(IF(LEN(Jalons[[#This Row],[Nombre de jours]])=0,"",IF(AND(T$5=$E22,$F22=1),Marqueur_Jalon,"")),"")</f>
        <v/>
      </c>
      <c r="U22" s="23" t="str">
        <f ca="1">IFERROR(IF(LEN(Jalons[[#This Row],[Nombre de jours]])=0,"",IF(AND(U$5=$E22,$F22=1),Marqueur_Jalon,"")),"")</f>
        <v/>
      </c>
      <c r="V22" s="23" t="str">
        <f ca="1">IFERROR(IF(LEN(Jalons[[#This Row],[Nombre de jours]])=0,"",IF(AND(V$5=$E22,$F22=1),Marqueur_Jalon,"")),"")</f>
        <v/>
      </c>
      <c r="W22" s="23" t="str">
        <f ca="1">IFERROR(IF(LEN(Jalons[[#This Row],[Nombre de jours]])=0,"",IF(AND(W$5=$E22,$F22=1),Marqueur_Jalon,"")),"")</f>
        <v/>
      </c>
      <c r="X22" s="23" t="str">
        <f ca="1">IFERROR(IF(LEN(Jalons[[#This Row],[Nombre de jours]])=0,"",IF(AND(X$5=$E22,$F22=1),Marqueur_Jalon,"")),"")</f>
        <v/>
      </c>
      <c r="Y22" s="23" t="str">
        <f ca="1">IFERROR(IF(LEN(Jalons[[#This Row],[Nombre de jours]])=0,"",IF(AND(Y$5=$E22,$F22=1),Marqueur_Jalon,"")),"")</f>
        <v/>
      </c>
      <c r="Z22" s="23" t="str">
        <f ca="1">IFERROR(IF(LEN(Jalons[[#This Row],[Nombre de jours]])=0,"",IF(AND(Z$5=$E22,$F22=1),Marqueur_Jalon,"")),"")</f>
        <v/>
      </c>
      <c r="AA22" s="23" t="str">
        <f ca="1">IFERROR(IF(LEN(Jalons[[#This Row],[Nombre de jours]])=0,"",IF(AND(AA$5=$E22,$F22=1),Marqueur_Jalon,"")),"")</f>
        <v/>
      </c>
      <c r="AB22" s="23" t="str">
        <f ca="1">IFERROR(IF(LEN(Jalons[[#This Row],[Nombre de jours]])=0,"",IF(AND(AB$5=$E22,$F22=1),Marqueur_Jalon,"")),"")</f>
        <v/>
      </c>
      <c r="AC22" s="23" t="str">
        <f ca="1">IFERROR(IF(LEN(Jalons[[#This Row],[Nombre de jours]])=0,"",IF(AND(AC$5=$E22,$F22=1),Marqueur_Jalon,"")),"")</f>
        <v/>
      </c>
      <c r="AD22" s="23" t="str">
        <f ca="1">IFERROR(IF(LEN(Jalons[[#This Row],[Nombre de jours]])=0,"",IF(AND(AD$5=$E22,$F22=1),Marqueur_Jalon,"")),"")</f>
        <v/>
      </c>
      <c r="AE22" s="23" t="str">
        <f ca="1">IFERROR(IF(LEN(Jalons[[#This Row],[Nombre de jours]])=0,"",IF(AND(AE$5=$E22,$F22=1),Marqueur_Jalon,"")),"")</f>
        <v/>
      </c>
      <c r="AF22" s="23" t="str">
        <f ca="1">IFERROR(IF(LEN(Jalons[[#This Row],[Nombre de jours]])=0,"",IF(AND(AF$5=$E22,$F22=1),Marqueur_Jalon,"")),"")</f>
        <v/>
      </c>
      <c r="AG22" s="23" t="str">
        <f ca="1">IFERROR(IF(LEN(Jalons[[#This Row],[Nombre de jours]])=0,"",IF(AND(AG$5=$E22,$F22=1),Marqueur_Jalon,"")),"")</f>
        <v/>
      </c>
      <c r="AH22" s="23" t="str">
        <f ca="1">IFERROR(IF(LEN(Jalons[[#This Row],[Nombre de jours]])=0,"",IF(AND(AH$5=$E22,$F22=1),Marqueur_Jalon,"")),"")</f>
        <v/>
      </c>
      <c r="AI22" s="23" t="str">
        <f ca="1">IFERROR(IF(LEN(Jalons[[#This Row],[Nombre de jours]])=0,"",IF(AND(AI$5=$E22,$F22=1),Marqueur_Jalon,"")),"")</f>
        <v/>
      </c>
      <c r="AJ22" s="23" t="str">
        <f ca="1">IFERROR(IF(LEN(Jalons[[#This Row],[Nombre de jours]])=0,"",IF(AND(AJ$5=$E22,$F22=1),Marqueur_Jalon,"")),"")</f>
        <v/>
      </c>
      <c r="AK22" s="23" t="str">
        <f ca="1">IFERROR(IF(LEN(Jalons[[#This Row],[Nombre de jours]])=0,"",IF(AND(AK$5=$E22,$F22=1),Marqueur_Jalon,"")),"")</f>
        <v/>
      </c>
      <c r="AL22" s="23" t="str">
        <f ca="1">IFERROR(IF(LEN(Jalons[[#This Row],[Nombre de jours]])=0,"",IF(AND(AL$5=$E22,$F22=1),Marqueur_Jalon,"")),"")</f>
        <v/>
      </c>
      <c r="AM22" s="23" t="str">
        <f ca="1">IFERROR(IF(LEN(Jalons[[#This Row],[Nombre de jours]])=0,"",IF(AND(AM$5=$E22,$F22=1),Marqueur_Jalon,"")),"")</f>
        <v/>
      </c>
      <c r="AN22" s="23" t="str">
        <f ca="1">IFERROR(IF(LEN(Jalons[[#This Row],[Nombre de jours]])=0,"",IF(AND(AN$5=$E22,$F22=1),Marqueur_Jalon,"")),"")</f>
        <v/>
      </c>
      <c r="AO22" s="23" t="str">
        <f ca="1">IFERROR(IF(LEN(Jalons[[#This Row],[Nombre de jours]])=0,"",IF(AND(AO$5=$E22,$F22=1),Marqueur_Jalon,"")),"")</f>
        <v/>
      </c>
      <c r="AP22" s="23" t="str">
        <f ca="1">IFERROR(IF(LEN(Jalons[[#This Row],[Nombre de jours]])=0,"",IF(AND(AP$5=$E22,$F22=1),Marqueur_Jalon,"")),"")</f>
        <v/>
      </c>
      <c r="AQ22" s="23" t="str">
        <f ca="1">IFERROR(IF(LEN(Jalons[[#This Row],[Nombre de jours]])=0,"",IF(AND(AQ$5=$E22,$F22=1),Marqueur_Jalon,"")),"")</f>
        <v/>
      </c>
      <c r="AR22" s="23" t="str">
        <f ca="1">IFERROR(IF(LEN(Jalons[[#This Row],[Nombre de jours]])=0,"",IF(AND(AR$5=$E22,$F22=1),Marqueur_Jalon,"")),"")</f>
        <v/>
      </c>
      <c r="AS22" s="23" t="str">
        <f ca="1">IFERROR(IF(LEN(Jalons[[#This Row],[Nombre de jours]])=0,"",IF(AND(AS$5=$E22,$F22=1),Marqueur_Jalon,"")),"")</f>
        <v/>
      </c>
      <c r="AT22" s="23" t="str">
        <f ca="1">IFERROR(IF(LEN(Jalons[[#This Row],[Nombre de jours]])=0,"",IF(AND(AT$5=$E22,$F22=1),Marqueur_Jalon,"")),"")</f>
        <v/>
      </c>
      <c r="AU22" s="23" t="str">
        <f ca="1">IFERROR(IF(LEN(Jalons[[#This Row],[Nombre de jours]])=0,"",IF(AND(AU$5=$E22,$F22=1),Marqueur_Jalon,"")),"")</f>
        <v/>
      </c>
      <c r="AV22" s="23" t="str">
        <f ca="1">IFERROR(IF(LEN(Jalons[[#This Row],[Nombre de jours]])=0,"",IF(AND(AV$5=$E22,$F22=1),Marqueur_Jalon,"")),"")</f>
        <v/>
      </c>
      <c r="AW22" s="23" t="str">
        <f ca="1">IFERROR(IF(LEN(Jalons[[#This Row],[Nombre de jours]])=0,"",IF(AND(AW$5=$E22,$F22=1),Marqueur_Jalon,"")),"")</f>
        <v/>
      </c>
      <c r="AX22" s="23" t="str">
        <f ca="1">IFERROR(IF(LEN(Jalons[[#This Row],[Nombre de jours]])=0,"",IF(AND(AX$5=$E22,$F22=1),Marqueur_Jalon,"")),"")</f>
        <v/>
      </c>
      <c r="AY22" s="23" t="str">
        <f ca="1">IFERROR(IF(LEN(Jalons[[#This Row],[Nombre de jours]])=0,"",IF(AND(AY$5=$E22,$F22=1),Marqueur_Jalon,"")),"")</f>
        <v/>
      </c>
      <c r="AZ22" s="23" t="str">
        <f ca="1">IFERROR(IF(LEN(Jalons[[#This Row],[Nombre de jours]])=0,"",IF(AND(AZ$5=$E22,$F22=1),Marqueur_Jalon,"")),"")</f>
        <v/>
      </c>
      <c r="BA22" s="23" t="str">
        <f ca="1">IFERROR(IF(LEN(Jalons[[#This Row],[Nombre de jours]])=0,"",IF(AND(BA$5=$E22,$F22=1),Marqueur_Jalon,"")),"")</f>
        <v/>
      </c>
      <c r="BB22" s="23" t="str">
        <f ca="1">IFERROR(IF(LEN(Jalons[[#This Row],[Nombre de jours]])=0,"",IF(AND(BB$5=$E22,$F22=1),Marqueur_Jalon,"")),"")</f>
        <v/>
      </c>
      <c r="BC22" s="23" t="str">
        <f ca="1">IFERROR(IF(LEN(Jalons[[#This Row],[Nombre de jours]])=0,"",IF(AND(BC$5=$E22,$F22=1),Marqueur_Jalon,"")),"")</f>
        <v/>
      </c>
      <c r="BD22" s="23" t="str">
        <f ca="1">IFERROR(IF(LEN(Jalons[[#This Row],[Nombre de jours]])=0,"",IF(AND(BD$5=$E22,$F22=1),Marqueur_Jalon,"")),"")</f>
        <v/>
      </c>
      <c r="BE22" s="23" t="str">
        <f ca="1">IFERROR(IF(LEN(Jalons[[#This Row],[Nombre de jours]])=0,"",IF(AND(BE$5=$E22,$F22=1),Marqueur_Jalon,"")),"")</f>
        <v/>
      </c>
      <c r="BF22" s="23" t="str">
        <f ca="1">IFERROR(IF(LEN(Jalons[[#This Row],[Nombre de jours]])=0,"",IF(AND(BF$5=$E22,$F22=1),Marqueur_Jalon,"")),"")</f>
        <v/>
      </c>
      <c r="BG22" s="23" t="str">
        <f ca="1">IFERROR(IF(LEN(Jalons[[#This Row],[Nombre de jours]])=0,"",IF(AND(BG$5=$E22,$F22=1),Marqueur_Jalon,"")),"")</f>
        <v/>
      </c>
      <c r="BH22" s="23" t="str">
        <f ca="1">IFERROR(IF(LEN(Jalons[[#This Row],[Nombre de jours]])=0,"",IF(AND(BH$5=$E22,$F22=1),Marqueur_Jalon,"")),"")</f>
        <v/>
      </c>
      <c r="BI22" s="23" t="str">
        <f ca="1">IFERROR(IF(LEN(Jalons[[#This Row],[Nombre de jours]])=0,"",IF(AND(BI$5=$E22,$F22=1),Marqueur_Jalon,"")),"")</f>
        <v/>
      </c>
      <c r="BJ22" s="23" t="str">
        <f ca="1">IFERROR(IF(LEN(Jalons[[#This Row],[Nombre de jours]])=0,"",IF(AND(BJ$5=$E22,$F22=1),Marqueur_Jalon,"")),"")</f>
        <v/>
      </c>
      <c r="BK22" s="23" t="str">
        <f ca="1">IFERROR(IF(LEN(Jalons[[#This Row],[Nombre de jours]])=0,"",IF(AND(BK$5=$E22,$F22=1),Marqueur_Jalon,"")),"")</f>
        <v/>
      </c>
    </row>
    <row r="23" spans="1:66" s="2" customFormat="1" ht="30" customHeight="1" x14ac:dyDescent="0.25">
      <c r="A23" s="9"/>
      <c r="B23" s="24" t="s">
        <v>34</v>
      </c>
      <c r="C23" s="22" t="s">
        <v>40</v>
      </c>
      <c r="D23" s="19">
        <v>0</v>
      </c>
      <c r="E23" s="20">
        <f>Début_Projet+34</f>
        <v>43538</v>
      </c>
      <c r="F23" s="40">
        <v>30</v>
      </c>
      <c r="G23" s="15"/>
      <c r="H23" s="45" t="str">
        <f ca="1">IFERROR(IF(LEN(Jalons[[#This Row],[Nombre de jours]])=0,"",IF(AND(H$5=$E23,$F23=1),Marqueur_Jalon,"")),"")</f>
        <v/>
      </c>
      <c r="I23" s="45" t="str">
        <f ca="1">IFERROR(IF(LEN(Jalons[[#This Row],[Nombre de jours]])=0,"",IF(AND(I$5=$E23,$F23=1),Marqueur_Jalon,"")),"")</f>
        <v/>
      </c>
      <c r="J23" s="45" t="str">
        <f ca="1">IFERROR(IF(LEN(Jalons[[#This Row],[Nombre de jours]])=0,"",IF(AND(J$5=$E23,$F23=1),Marqueur_Jalon,"")),"")</f>
        <v/>
      </c>
      <c r="K23" s="45" t="str">
        <f ca="1">IFERROR(IF(LEN(Jalons[[#This Row],[Nombre de jours]])=0,"",IF(AND(K$5=$E23,$F23=1),Marqueur_Jalon,"")),"")</f>
        <v/>
      </c>
      <c r="L23" s="45" t="str">
        <f ca="1">IFERROR(IF(LEN(Jalons[[#This Row],[Nombre de jours]])=0,"",IF(AND(L$5=$E23,$F23=1),Marqueur_Jalon,"")),"")</f>
        <v/>
      </c>
      <c r="M23" s="45" t="str">
        <f ca="1">IFERROR(IF(LEN(Jalons[[#This Row],[Nombre de jours]])=0,"",IF(AND(M$5=$E23,$F23=1),Marqueur_Jalon,"")),"")</f>
        <v/>
      </c>
      <c r="N23" s="45" t="str">
        <f ca="1">IFERROR(IF(LEN(Jalons[[#This Row],[Nombre de jours]])=0,"",IF(AND(N$5=$E23,$F23=1),Marqueur_Jalon,"")),"")</f>
        <v/>
      </c>
      <c r="O23" s="45" t="str">
        <f ca="1">IFERROR(IF(LEN(Jalons[[#This Row],[Nombre de jours]])=0,"",IF(AND(O$5=$E23,$F23=1),Marqueur_Jalon,"")),"")</f>
        <v/>
      </c>
      <c r="P23" s="45" t="str">
        <f ca="1">IFERROR(IF(LEN(Jalons[[#This Row],[Nombre de jours]])=0,"",IF(AND(P$5=$E23,$F23=1),Marqueur_Jalon,"")),"")</f>
        <v/>
      </c>
      <c r="Q23" s="45" t="str">
        <f ca="1">IFERROR(IF(LEN(Jalons[[#This Row],[Nombre de jours]])=0,"",IF(AND(Q$5=$E23,$F23=1),Marqueur_Jalon,"")),"")</f>
        <v/>
      </c>
      <c r="R23" s="45" t="str">
        <f ca="1">IFERROR(IF(LEN(Jalons[[#This Row],[Nombre de jours]])=0,"",IF(AND(R$5=$E23,$F23=1),Marqueur_Jalon,"")),"")</f>
        <v/>
      </c>
      <c r="S23" s="45" t="str">
        <f ca="1">IFERROR(IF(LEN(Jalons[[#This Row],[Nombre de jours]])=0,"",IF(AND(S$5=$E23,$F23=1),Marqueur_Jalon,"")),"")</f>
        <v/>
      </c>
      <c r="T23" s="45" t="str">
        <f ca="1">IFERROR(IF(LEN(Jalons[[#This Row],[Nombre de jours]])=0,"",IF(AND(T$5=$E23,$F23=1),Marqueur_Jalon,"")),"")</f>
        <v/>
      </c>
      <c r="U23" s="45" t="str">
        <f ca="1">IFERROR(IF(LEN(Jalons[[#This Row],[Nombre de jours]])=0,"",IF(AND(U$5=$E23,$F23=1),Marqueur_Jalon,"")),"")</f>
        <v/>
      </c>
      <c r="V23" s="45" t="str">
        <f ca="1">IFERROR(IF(LEN(Jalons[[#This Row],[Nombre de jours]])=0,"",IF(AND(V$5=$E23,$F23=1),Marqueur_Jalon,"")),"")</f>
        <v/>
      </c>
      <c r="W23" s="45" t="str">
        <f ca="1">IFERROR(IF(LEN(Jalons[[#This Row],[Nombre de jours]])=0,"",IF(AND(W$5=$E23,$F23=1),Marqueur_Jalon,"")),"")</f>
        <v/>
      </c>
      <c r="X23" s="45" t="str">
        <f ca="1">IFERROR(IF(LEN(Jalons[[#This Row],[Nombre de jours]])=0,"",IF(AND(X$5=$E23,$F23=1),Marqueur_Jalon,"")),"")</f>
        <v/>
      </c>
      <c r="Y23" s="45" t="str">
        <f ca="1">IFERROR(IF(LEN(Jalons[[#This Row],[Nombre de jours]])=0,"",IF(AND(Y$5=$E23,$F23=1),Marqueur_Jalon,"")),"")</f>
        <v/>
      </c>
      <c r="Z23" s="45" t="str">
        <f ca="1">IFERROR(IF(LEN(Jalons[[#This Row],[Nombre de jours]])=0,"",IF(AND(Z$5=$E23,$F23=1),Marqueur_Jalon,"")),"")</f>
        <v/>
      </c>
      <c r="AA23" s="45" t="str">
        <f ca="1">IFERROR(IF(LEN(Jalons[[#This Row],[Nombre de jours]])=0,"",IF(AND(AA$5=$E23,$F23=1),Marqueur_Jalon,"")),"")</f>
        <v/>
      </c>
      <c r="AB23" s="45" t="str">
        <f ca="1">IFERROR(IF(LEN(Jalons[[#This Row],[Nombre de jours]])=0,"",IF(AND(AB$5=$E23,$F23=1),Marqueur_Jalon,"")),"")</f>
        <v/>
      </c>
      <c r="AC23" s="45" t="str">
        <f ca="1">IFERROR(IF(LEN(Jalons[[#This Row],[Nombre de jours]])=0,"",IF(AND(AC$5=$E23,$F23=1),Marqueur_Jalon,"")),"")</f>
        <v/>
      </c>
      <c r="AD23" s="45" t="str">
        <f ca="1">IFERROR(IF(LEN(Jalons[[#This Row],[Nombre de jours]])=0,"",IF(AND(AD$5=$E23,$F23=1),Marqueur_Jalon,"")),"")</f>
        <v/>
      </c>
      <c r="AE23" s="45" t="str">
        <f ca="1">IFERROR(IF(LEN(Jalons[[#This Row],[Nombre de jours]])=0,"",IF(AND(AE$5=$E23,$F23=1),Marqueur_Jalon,"")),"")</f>
        <v/>
      </c>
      <c r="AF23" s="45" t="str">
        <f ca="1">IFERROR(IF(LEN(Jalons[[#This Row],[Nombre de jours]])=0,"",IF(AND(AF$5=$E23,$F23=1),Marqueur_Jalon,"")),"")</f>
        <v/>
      </c>
      <c r="AG23" s="45" t="str">
        <f ca="1">IFERROR(IF(LEN(Jalons[[#This Row],[Nombre de jours]])=0,"",IF(AND(AG$5=$E23,$F23=1),Marqueur_Jalon,"")),"")</f>
        <v/>
      </c>
      <c r="AH23" s="45" t="str">
        <f ca="1">IFERROR(IF(LEN(Jalons[[#This Row],[Nombre de jours]])=0,"",IF(AND(AH$5=$E23,$F23=1),Marqueur_Jalon,"")),"")</f>
        <v/>
      </c>
      <c r="AI23" s="45" t="str">
        <f ca="1">IFERROR(IF(LEN(Jalons[[#This Row],[Nombre de jours]])=0,"",IF(AND(AI$5=$E23,$F23=1),Marqueur_Jalon,"")),"")</f>
        <v/>
      </c>
      <c r="AJ23" s="45" t="str">
        <f ca="1">IFERROR(IF(LEN(Jalons[[#This Row],[Nombre de jours]])=0,"",IF(AND(AJ$5=$E23,$F23=1),Marqueur_Jalon,"")),"")</f>
        <v/>
      </c>
      <c r="AK23" s="45" t="str">
        <f ca="1">IFERROR(IF(LEN(Jalons[[#This Row],[Nombre de jours]])=0,"",IF(AND(AK$5=$E23,$F23=1),Marqueur_Jalon,"")),"")</f>
        <v/>
      </c>
      <c r="AL23" s="45" t="str">
        <f ca="1">IFERROR(IF(LEN(Jalons[[#This Row],[Nombre de jours]])=0,"",IF(AND(AL$5=$E23,$F23=1),Marqueur_Jalon,"")),"")</f>
        <v/>
      </c>
      <c r="AM23" s="45" t="str">
        <f ca="1">IFERROR(IF(LEN(Jalons[[#This Row],[Nombre de jours]])=0,"",IF(AND(AM$5=$E23,$F23=1),Marqueur_Jalon,"")),"")</f>
        <v/>
      </c>
      <c r="AN23" s="45" t="str">
        <f ca="1">IFERROR(IF(LEN(Jalons[[#This Row],[Nombre de jours]])=0,"",IF(AND(AN$5=$E23,$F23=1),Marqueur_Jalon,"")),"")</f>
        <v/>
      </c>
      <c r="AO23" s="45" t="str">
        <f ca="1">IFERROR(IF(LEN(Jalons[[#This Row],[Nombre de jours]])=0,"",IF(AND(AO$5=$E23,$F23=1),Marqueur_Jalon,"")),"")</f>
        <v/>
      </c>
      <c r="AP23" s="45" t="str">
        <f ca="1">IFERROR(IF(LEN(Jalons[[#This Row],[Nombre de jours]])=0,"",IF(AND(AP$5=$E23,$F23=1),Marqueur_Jalon,"")),"")</f>
        <v/>
      </c>
      <c r="AQ23" s="45" t="str">
        <f ca="1">IFERROR(IF(LEN(Jalons[[#This Row],[Nombre de jours]])=0,"",IF(AND(AQ$5=$E23,$F23=1),Marqueur_Jalon,"")),"")</f>
        <v/>
      </c>
      <c r="AR23" s="45" t="str">
        <f ca="1">IFERROR(IF(LEN(Jalons[[#This Row],[Nombre de jours]])=0,"",IF(AND(AR$5=$E23,$F23=1),Marqueur_Jalon,"")),"")</f>
        <v/>
      </c>
      <c r="AS23" s="45" t="str">
        <f ca="1">IFERROR(IF(LEN(Jalons[[#This Row],[Nombre de jours]])=0,"",IF(AND(AS$5=$E23,$F23=1),Marqueur_Jalon,"")),"")</f>
        <v/>
      </c>
      <c r="AT23" s="45" t="str">
        <f ca="1">IFERROR(IF(LEN(Jalons[[#This Row],[Nombre de jours]])=0,"",IF(AND(AT$5=$E23,$F23=1),Marqueur_Jalon,"")),"")</f>
        <v/>
      </c>
      <c r="AU23" s="45" t="str">
        <f ca="1">IFERROR(IF(LEN(Jalons[[#This Row],[Nombre de jours]])=0,"",IF(AND(AU$5=$E23,$F23=1),Marqueur_Jalon,"")),"")</f>
        <v/>
      </c>
      <c r="AV23" s="45" t="str">
        <f ca="1">IFERROR(IF(LEN(Jalons[[#This Row],[Nombre de jours]])=0,"",IF(AND(AV$5=$E23,$F23=1),Marqueur_Jalon,"")),"")</f>
        <v/>
      </c>
      <c r="AW23" s="45" t="str">
        <f ca="1">IFERROR(IF(LEN(Jalons[[#This Row],[Nombre de jours]])=0,"",IF(AND(AW$5=$E23,$F23=1),Marqueur_Jalon,"")),"")</f>
        <v/>
      </c>
      <c r="AX23" s="45" t="str">
        <f ca="1">IFERROR(IF(LEN(Jalons[[#This Row],[Nombre de jours]])=0,"",IF(AND(AX$5=$E23,$F23=1),Marqueur_Jalon,"")),"")</f>
        <v/>
      </c>
      <c r="AY23" s="45" t="str">
        <f ca="1">IFERROR(IF(LEN(Jalons[[#This Row],[Nombre de jours]])=0,"",IF(AND(AY$5=$E23,$F23=1),Marqueur_Jalon,"")),"")</f>
        <v/>
      </c>
      <c r="AZ23" s="45" t="str">
        <f ca="1">IFERROR(IF(LEN(Jalons[[#This Row],[Nombre de jours]])=0,"",IF(AND(AZ$5=$E23,$F23=1),Marqueur_Jalon,"")),"")</f>
        <v/>
      </c>
      <c r="BA23" s="45" t="str">
        <f ca="1">IFERROR(IF(LEN(Jalons[[#This Row],[Nombre de jours]])=0,"",IF(AND(BA$5=$E23,$F23=1),Marqueur_Jalon,"")),"")</f>
        <v/>
      </c>
      <c r="BB23" s="45" t="str">
        <f ca="1">IFERROR(IF(LEN(Jalons[[#This Row],[Nombre de jours]])=0,"",IF(AND(BB$5=$E23,$F23=1),Marqueur_Jalon,"")),"")</f>
        <v/>
      </c>
      <c r="BC23" s="45" t="str">
        <f ca="1">IFERROR(IF(LEN(Jalons[[#This Row],[Nombre de jours]])=0,"",IF(AND(BC$5=$E23,$F23=1),Marqueur_Jalon,"")),"")</f>
        <v/>
      </c>
      <c r="BD23" s="45" t="str">
        <f ca="1">IFERROR(IF(LEN(Jalons[[#This Row],[Nombre de jours]])=0,"",IF(AND(BD$5=$E23,$F23=1),Marqueur_Jalon,"")),"")</f>
        <v/>
      </c>
      <c r="BE23" s="45" t="str">
        <f ca="1">IFERROR(IF(LEN(Jalons[[#This Row],[Nombre de jours]])=0,"",IF(AND(BE$5=$E23,$F23=1),Marqueur_Jalon,"")),"")</f>
        <v/>
      </c>
      <c r="BF23" s="45" t="str">
        <f ca="1">IFERROR(IF(LEN(Jalons[[#This Row],[Nombre de jours]])=0,"",IF(AND(BF$5=$E23,$F23=1),Marqueur_Jalon,"")),"")</f>
        <v/>
      </c>
      <c r="BG23" s="45" t="str">
        <f ca="1">IFERROR(IF(LEN(Jalons[[#This Row],[Nombre de jours]])=0,"",IF(AND(BG$5=$E23,$F23=1),Marqueur_Jalon,"")),"")</f>
        <v/>
      </c>
      <c r="BH23" s="45" t="str">
        <f ca="1">IFERROR(IF(LEN(Jalons[[#This Row],[Nombre de jours]])=0,"",IF(AND(BH$5=$E23,$F23=1),Marqueur_Jalon,"")),"")</f>
        <v/>
      </c>
      <c r="BI23" s="45" t="str">
        <f ca="1">IFERROR(IF(LEN(Jalons[[#This Row],[Nombre de jours]])=0,"",IF(AND(BI$5=$E23,$F23=1),Marqueur_Jalon,"")),"")</f>
        <v/>
      </c>
      <c r="BJ23" s="45" t="str">
        <f ca="1">IFERROR(IF(LEN(Jalons[[#This Row],[Nombre de jours]])=0,"",IF(AND(BJ$5=$E23,$F23=1),Marqueur_Jalon,"")),"")</f>
        <v/>
      </c>
      <c r="BK23" s="45" t="str">
        <f ca="1">IFERROR(IF(LEN(Jalons[[#This Row],[Nombre de jours]])=0,"",IF(AND(BK$5=$E23,$F23=1),Marqueur_Jalon,"")),"")</f>
        <v/>
      </c>
    </row>
    <row r="24" spans="1:66" s="2" customFormat="1" ht="30" customHeight="1" x14ac:dyDescent="0.25">
      <c r="A24" s="9"/>
      <c r="B24" s="46"/>
      <c r="C24" s="47"/>
      <c r="D24" s="48"/>
      <c r="E24" s="49"/>
      <c r="F24" s="50"/>
      <c r="G24" s="51"/>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3"/>
      <c r="BM24" s="53"/>
      <c r="BN24" s="53"/>
    </row>
    <row r="30" spans="1:66" s="2" customFormat="1" ht="30" customHeight="1" x14ac:dyDescent="0.25">
      <c r="A30" s="9"/>
      <c r="B30" s="46"/>
      <c r="C30" s="47"/>
      <c r="D30" s="48"/>
      <c r="E30" s="49"/>
      <c r="F30" s="50"/>
      <c r="G30" s="51"/>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3"/>
      <c r="BM30" s="53"/>
      <c r="BN30" s="53"/>
    </row>
    <row r="31" spans="1:66" s="2" customFormat="1" ht="30" customHeight="1" x14ac:dyDescent="0.25">
      <c r="A31" s="9"/>
      <c r="B31" s="46"/>
      <c r="C31" s="47"/>
      <c r="D31" s="48"/>
      <c r="E31" s="49"/>
      <c r="F31" s="50"/>
      <c r="G31" s="51"/>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3"/>
      <c r="BM31" s="53"/>
      <c r="BN31" s="53"/>
    </row>
    <row r="32" spans="1:66" s="2" customFormat="1" ht="30" customHeight="1" x14ac:dyDescent="0.25">
      <c r="A32" s="9" t="s">
        <v>8</v>
      </c>
      <c r="B32" s="46"/>
      <c r="C32" s="47"/>
      <c r="D32" s="48"/>
      <c r="E32" s="49"/>
      <c r="F32" s="50"/>
      <c r="G32" s="51"/>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3"/>
      <c r="BM32" s="53"/>
      <c r="BN32" s="53"/>
    </row>
    <row r="33" spans="1:66" s="2" customFormat="1" ht="30" customHeight="1" x14ac:dyDescent="0.25">
      <c r="A33" s="10" t="s">
        <v>9</v>
      </c>
      <c r="B33" s="54"/>
      <c r="C33" s="54"/>
      <c r="D33" s="54"/>
      <c r="E33" s="55"/>
      <c r="F33" s="54"/>
      <c r="G33" s="51"/>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3"/>
      <c r="BM33" s="53"/>
      <c r="BN33" s="53"/>
    </row>
    <row r="34" spans="1:66" ht="30" customHeight="1" x14ac:dyDescent="0.25">
      <c r="B34" s="54"/>
      <c r="C34" s="56"/>
      <c r="D34" s="54"/>
      <c r="E34" s="55"/>
      <c r="F34" s="57"/>
      <c r="G34" s="58"/>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row>
    <row r="35" spans="1:66" ht="30" customHeight="1" x14ac:dyDescent="0.25">
      <c r="B35" s="54"/>
      <c r="C35" s="59"/>
      <c r="D35" s="54"/>
      <c r="E35" s="55"/>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row>
    <row r="36" spans="1:66" ht="30" customHeight="1" x14ac:dyDescent="0.25">
      <c r="B36" s="54"/>
      <c r="C36" s="54"/>
      <c r="D36" s="54"/>
      <c r="E36" s="55"/>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row>
    <row r="37" spans="1:66" ht="30" customHeight="1" x14ac:dyDescent="0.25">
      <c r="B37" s="54"/>
      <c r="C37" s="54"/>
      <c r="D37" s="54"/>
      <c r="E37" s="55"/>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row>
    <row r="38" spans="1:66" ht="30" customHeight="1" x14ac:dyDescent="0.25">
      <c r="B38" s="54"/>
      <c r="C38" s="54"/>
      <c r="D38" s="54"/>
      <c r="E38" s="55"/>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row>
    <row r="39" spans="1:66" ht="30" customHeight="1" x14ac:dyDescent="0.25">
      <c r="B39" s="54"/>
      <c r="C39" s="54"/>
      <c r="D39" s="54"/>
      <c r="E39" s="55"/>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row>
    <row r="40" spans="1:66" ht="30" customHeight="1" x14ac:dyDescent="0.25">
      <c r="B40" s="54"/>
      <c r="C40" s="54"/>
      <c r="D40" s="54"/>
      <c r="E40" s="55"/>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row>
  </sheetData>
  <mergeCells count="4">
    <mergeCell ref="C2:D2"/>
    <mergeCell ref="C3:D3"/>
    <mergeCell ref="E2:F2"/>
    <mergeCell ref="C4:D4"/>
  </mergeCells>
  <conditionalFormatting sqref="D30:D32 D6:D24">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30:BK32 H8:BK24">
    <cfRule type="expression" dxfId="2" priority="78">
      <formula>H$5&lt;=Aujourd’hui</formula>
    </cfRule>
  </conditionalFormatting>
  <conditionalFormatting sqref="H30:BK32 H7:BK24">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28575</xdr:rowOff>
                  </from>
                  <to>
                    <xdr:col>12</xdr:col>
                    <xdr:colOff>180975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D30:D32 D6:D24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0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H30:BK32 H7:BK24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40625" defaultRowHeight="12.75" x14ac:dyDescent="0.2"/>
  <cols>
    <col min="1" max="1" width="87.140625" style="7" customWidth="1"/>
    <col min="2" max="16384" width="9.140625" style="5"/>
  </cols>
  <sheetData>
    <row r="1" spans="1:1" s="6" customFormat="1" ht="50.1" customHeight="1" x14ac:dyDescent="0.4">
      <c r="A1" s="25" t="s">
        <v>18</v>
      </c>
    </row>
    <row r="2" spans="1:1" ht="165" x14ac:dyDescent="0.25">
      <c r="A2" s="26" t="s">
        <v>19</v>
      </c>
    </row>
    <row r="3" spans="1:1" ht="26.25" customHeight="1" x14ac:dyDescent="0.2">
      <c r="A3" s="25" t="s">
        <v>20</v>
      </c>
    </row>
    <row r="4" spans="1:1" s="7" customFormat="1" ht="210.75" customHeight="1" x14ac:dyDescent="0.25">
      <c r="A4" s="8"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2019-02-09T23:02:29Z</dcterms:modified>
</cp:coreProperties>
</file>