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\Documents\Hochschule\PracticalElectronics\BOM\"/>
    </mc:Choice>
  </mc:AlternateContent>
  <xr:revisionPtr revIDLastSave="0" documentId="13_ncr:1_{73180625-876D-473D-BA35-A1748784C78F}" xr6:coauthVersionLast="47" xr6:coauthVersionMax="47" xr10:uidLastSave="{00000000-0000-0000-0000-000000000000}"/>
  <bookViews>
    <workbookView xWindow="-108" yWindow="-108" windowWidth="23256" windowHeight="12456" xr2:uid="{9AD840CE-0901-4D7E-9808-09E6B767F1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K25" i="1" l="1"/>
</calcChain>
</file>

<file path=xl/sharedStrings.xml><?xml version="1.0" encoding="utf-8"?>
<sst xmlns="http://schemas.openxmlformats.org/spreadsheetml/2006/main" count="186" uniqueCount="122">
  <si>
    <t>0.1u</t>
  </si>
  <si>
    <t>Capacitor</t>
  </si>
  <si>
    <t>KAF21KR72A104KL</t>
  </si>
  <si>
    <t>10u</t>
  </si>
  <si>
    <t>C2, C6</t>
  </si>
  <si>
    <t>CGA3EDX7T1A106M080AU</t>
  </si>
  <si>
    <t>47u</t>
  </si>
  <si>
    <t>C4</t>
  </si>
  <si>
    <t>GXC1H470MCQ1GS</t>
  </si>
  <si>
    <t>22p</t>
  </si>
  <si>
    <t>C7, C8</t>
  </si>
  <si>
    <t>06036A220JAT2A</t>
  </si>
  <si>
    <t>4.7u</t>
  </si>
  <si>
    <t>C9</t>
  </si>
  <si>
    <t>DS1</t>
  </si>
  <si>
    <t>CMP-007-00007-2</t>
  </si>
  <si>
    <t>LM317DCY</t>
  </si>
  <si>
    <t>IC1</t>
  </si>
  <si>
    <t>stm32f103c8t6</t>
  </si>
  <si>
    <t>IC2</t>
  </si>
  <si>
    <t>Terminal Block - Jack in</t>
  </si>
  <si>
    <t>TB003-500-P02BE</t>
  </si>
  <si>
    <t>1.2k</t>
  </si>
  <si>
    <t>Resistor</t>
  </si>
  <si>
    <t>R1, R14</t>
  </si>
  <si>
    <t>ERJ-UP3F1201V</t>
  </si>
  <si>
    <t>47k</t>
  </si>
  <si>
    <t>R2, R6, R8, R11</t>
  </si>
  <si>
    <t>CR0603-JW-473ELF</t>
  </si>
  <si>
    <t>10k</t>
  </si>
  <si>
    <t>R3, R4, R9, R15</t>
  </si>
  <si>
    <t>ESR03EZPJ103</t>
  </si>
  <si>
    <t>6.8k</t>
  </si>
  <si>
    <t>R5, R13</t>
  </si>
  <si>
    <t>ERJ-S03F6801V</t>
  </si>
  <si>
    <t>1.8k</t>
  </si>
  <si>
    <t>R7</t>
  </si>
  <si>
    <t>ERA-6ARB182V</t>
  </si>
  <si>
    <t>1k</t>
  </si>
  <si>
    <t>R10, R16</t>
  </si>
  <si>
    <t>ERJ-P03F1001V</t>
  </si>
  <si>
    <t>R12</t>
  </si>
  <si>
    <t>1M</t>
  </si>
  <si>
    <t>R17, R18</t>
  </si>
  <si>
    <t>RCV25121M00JNEG</t>
  </si>
  <si>
    <t>SPDT Switch</t>
  </si>
  <si>
    <t>SW1, SW2</t>
  </si>
  <si>
    <t>3PDT Switch</t>
  </si>
  <si>
    <t>Switch</t>
  </si>
  <si>
    <t>SW3</t>
  </si>
  <si>
    <t>FS57003PLT2B2M2QE</t>
  </si>
  <si>
    <t>Push Button (RESET)</t>
  </si>
  <si>
    <t>SW4</t>
  </si>
  <si>
    <t>PHAP3344BR</t>
  </si>
  <si>
    <t>Push Button (BOOT)</t>
  </si>
  <si>
    <t>SW5</t>
  </si>
  <si>
    <t>LM358DR</t>
  </si>
  <si>
    <t>U1, U2</t>
  </si>
  <si>
    <t>8MHz</t>
  </si>
  <si>
    <t>Y1</t>
  </si>
  <si>
    <t>FOXSDLF_080-20</t>
  </si>
  <si>
    <t>Qty</t>
  </si>
  <si>
    <t>Value</t>
  </si>
  <si>
    <t>Description</t>
  </si>
  <si>
    <t>Designator</t>
  </si>
  <si>
    <t>Manufacturer</t>
  </si>
  <si>
    <t>Manufacturer Part Number</t>
  </si>
  <si>
    <t>Supplier</t>
  </si>
  <si>
    <t>Supplier Part Number</t>
  </si>
  <si>
    <t>Unit Cost</t>
  </si>
  <si>
    <t>Cost</t>
  </si>
  <si>
    <t>Red LED</t>
  </si>
  <si>
    <t>RK73B1JTTDD221J</t>
  </si>
  <si>
    <t>Mouser</t>
  </si>
  <si>
    <t>Reichelt</t>
  </si>
  <si>
    <t>LED</t>
  </si>
  <si>
    <t>IC</t>
  </si>
  <si>
    <t>MCU</t>
  </si>
  <si>
    <t>Terminal Block</t>
  </si>
  <si>
    <t>Dual Operational Amplifier</t>
  </si>
  <si>
    <t>Crystal Oscillator</t>
  </si>
  <si>
    <t>J1, J2, J3</t>
  </si>
  <si>
    <t>Kyocera AVX</t>
  </si>
  <si>
    <t>581-KAF21KR72A104KL</t>
  </si>
  <si>
    <t>TDK</t>
  </si>
  <si>
    <t>810-CGA3EDX7T1A106M0</t>
  </si>
  <si>
    <t>Nichicon</t>
  </si>
  <si>
    <t>647-GXC1H470MCQ1GS</t>
  </si>
  <si>
    <t>581-06036A220JAT2A</t>
  </si>
  <si>
    <t>581-CM05X5R475M16AH</t>
  </si>
  <si>
    <t>Cree LED</t>
  </si>
  <si>
    <t>941-C566CRFECV0W0BB2</t>
  </si>
  <si>
    <t>Texas Instruments</t>
  </si>
  <si>
    <t>595-LM317DCY</t>
  </si>
  <si>
    <t>STM32 F103C8T6</t>
  </si>
  <si>
    <t>Same Sky</t>
  </si>
  <si>
    <t>490-TB003-500-P02BE</t>
  </si>
  <si>
    <t>Panasonic</t>
  </si>
  <si>
    <t>667-ERJ-P03F1001V</t>
  </si>
  <si>
    <t>ROHM Semiconductor</t>
  </si>
  <si>
    <t>755-ESR03EZPJ103</t>
  </si>
  <si>
    <t>667-ERJ-S03F6801V</t>
  </si>
  <si>
    <t>652-CR0603-JW-473ELF</t>
  </si>
  <si>
    <t>667-ERJ-UP3F1201V</t>
  </si>
  <si>
    <t>71-RCV25121M00JNEG</t>
  </si>
  <si>
    <t>Adafruit</t>
  </si>
  <si>
    <t>485-3221</t>
  </si>
  <si>
    <t>E-Switch</t>
  </si>
  <si>
    <t>612-FS573PLT2B2M1QE</t>
  </si>
  <si>
    <t>Apem</t>
  </si>
  <si>
    <t>642-PHAP3344BR</t>
  </si>
  <si>
    <t>595-LM358DR</t>
  </si>
  <si>
    <t>Fox / Abracon</t>
  </si>
  <si>
    <t>559-FOXSD080-20-LF</t>
  </si>
  <si>
    <t>C1, C3, C5, C10, C11</t>
  </si>
  <si>
    <t>STMicroelectronics</t>
  </si>
  <si>
    <t>667-ERA-6ARB182V</t>
  </si>
  <si>
    <t>660-RK73B1JTTDD221J</t>
  </si>
  <si>
    <t>KOA Speer</t>
  </si>
  <si>
    <t>Vishay Draloric</t>
  </si>
  <si>
    <t>Total Cost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</si>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</sst>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177B-66AE-4873-A923-D09017E099D4}">
  <dimension ref="A1:K25"/>
  <sheetViews>
    <sheetView tabSelected="1" zoomScaleNormal="100" workbookViewId="0">
      <selection activeCell="B4" sqref="B4"/>
    </sheetView>
  </sheetViews>
  <sheetFormatPr defaultRowHeight="14.4" x14ac:dyDescent="0.3"/>
  <cols>
    <col min="1" max="1" width="3.88671875" bestFit="1" customWidth="1"/>
    <col min="2" max="2" width="3.88671875" style="6" customWidth="1"/>
    <col min="3" max="3" width="19.6640625" bestFit="1" customWidth="1"/>
    <col min="4" max="4" width="22.5546875" bestFit="1" customWidth="1"/>
    <col min="5" max="5" width="18.21875" bestFit="1" customWidth="1"/>
    <col min="6" max="6" width="19.21875" bestFit="1" customWidth="1"/>
    <col min="7" max="7" width="23.44140625" bestFit="1" customWidth="1"/>
    <col min="8" max="8" width="8.109375" bestFit="1" customWidth="1"/>
    <col min="9" max="9" width="23.33203125" bestFit="1" customWidth="1"/>
    <col min="10" max="11" width="11.88671875" bestFit="1" customWidth="1"/>
  </cols>
  <sheetData>
    <row r="1" spans="1:11" x14ac:dyDescent="0.3">
      <c r="A1" s="1" t="s">
        <v>61</v>
      </c>
      <c r="B1" s="4"/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 x14ac:dyDescent="0.3">
      <c r="A2" s="2">
        <v>5</v>
      </c>
      <c r="B2" s="5" t="s">
        <v>121</v>
      </c>
      <c r="C2" s="2" t="s">
        <v>0</v>
      </c>
      <c r="D2" s="2" t="s">
        <v>1</v>
      </c>
      <c r="E2" s="2" t="s">
        <v>114</v>
      </c>
      <c r="F2" s="2" t="s">
        <v>82</v>
      </c>
      <c r="G2" s="2" t="s">
        <v>2</v>
      </c>
      <c r="H2" s="2" t="s">
        <v>73</v>
      </c>
      <c r="I2" s="2" t="s">
        <v>83</v>
      </c>
      <c r="J2" s="3">
        <v>0.16200000000000001</v>
      </c>
      <c r="K2" s="3">
        <f>J2*A2</f>
        <v>0.81</v>
      </c>
    </row>
    <row r="3" spans="1:11" x14ac:dyDescent="0.3">
      <c r="A3" s="2">
        <v>2</v>
      </c>
      <c r="B3" s="5" t="s">
        <v>121</v>
      </c>
      <c r="C3" s="2" t="s">
        <v>3</v>
      </c>
      <c r="D3" s="2" t="s">
        <v>1</v>
      </c>
      <c r="E3" s="2" t="s">
        <v>4</v>
      </c>
      <c r="F3" s="2" t="s">
        <v>84</v>
      </c>
      <c r="G3" s="2" t="s">
        <v>5</v>
      </c>
      <c r="H3" s="2" t="s">
        <v>73</v>
      </c>
      <c r="I3" s="2" t="s">
        <v>85</v>
      </c>
      <c r="J3" s="3">
        <v>0.46600000000000003</v>
      </c>
      <c r="K3" s="3">
        <f t="shared" ref="K3:K24" si="0">J3*A3</f>
        <v>0.93200000000000005</v>
      </c>
    </row>
    <row r="4" spans="1:11" x14ac:dyDescent="0.3">
      <c r="A4" s="2">
        <v>1</v>
      </c>
      <c r="B4" s="5" t="s">
        <v>121</v>
      </c>
      <c r="C4" s="2" t="s">
        <v>6</v>
      </c>
      <c r="D4" s="2" t="s">
        <v>1</v>
      </c>
      <c r="E4" s="2" t="s">
        <v>7</v>
      </c>
      <c r="F4" s="2" t="s">
        <v>86</v>
      </c>
      <c r="G4" s="2" t="s">
        <v>8</v>
      </c>
      <c r="H4" s="2" t="s">
        <v>73</v>
      </c>
      <c r="I4" s="2" t="s">
        <v>87</v>
      </c>
      <c r="J4" s="3">
        <v>1.1100000000000001</v>
      </c>
      <c r="K4" s="3">
        <f t="shared" si="0"/>
        <v>1.1100000000000001</v>
      </c>
    </row>
    <row r="5" spans="1:11" x14ac:dyDescent="0.3">
      <c r="A5" s="2">
        <v>2</v>
      </c>
      <c r="B5" s="5" t="s">
        <v>121</v>
      </c>
      <c r="C5" s="2" t="s">
        <v>9</v>
      </c>
      <c r="D5" s="2" t="s">
        <v>1</v>
      </c>
      <c r="E5" s="2" t="s">
        <v>10</v>
      </c>
      <c r="F5" s="2" t="s">
        <v>82</v>
      </c>
      <c r="G5" s="2" t="s">
        <v>11</v>
      </c>
      <c r="H5" s="2" t="s">
        <v>73</v>
      </c>
      <c r="I5" s="2" t="s">
        <v>88</v>
      </c>
      <c r="J5" s="3">
        <v>9.5000000000000001E-2</v>
      </c>
      <c r="K5" s="3">
        <f t="shared" si="0"/>
        <v>0.19</v>
      </c>
    </row>
    <row r="6" spans="1:11" x14ac:dyDescent="0.3">
      <c r="A6" s="2">
        <v>1</v>
      </c>
      <c r="B6" s="5" t="s">
        <v>121</v>
      </c>
      <c r="C6" s="2" t="s">
        <v>12</v>
      </c>
      <c r="D6" s="2" t="s">
        <v>1</v>
      </c>
      <c r="E6" s="2" t="s">
        <v>13</v>
      </c>
      <c r="F6" s="2" t="s">
        <v>82</v>
      </c>
      <c r="G6" s="2" t="s">
        <v>2</v>
      </c>
      <c r="H6" s="2" t="s">
        <v>73</v>
      </c>
      <c r="I6" s="2" t="s">
        <v>89</v>
      </c>
      <c r="J6" s="3">
        <v>0.20899999999999999</v>
      </c>
      <c r="K6" s="3">
        <f t="shared" si="0"/>
        <v>0.20899999999999999</v>
      </c>
    </row>
    <row r="7" spans="1:11" x14ac:dyDescent="0.3">
      <c r="A7" s="2">
        <v>1</v>
      </c>
      <c r="B7" s="5"/>
      <c r="C7" s="2" t="s">
        <v>71</v>
      </c>
      <c r="D7" s="2" t="s">
        <v>75</v>
      </c>
      <c r="E7" s="2" t="s">
        <v>14</v>
      </c>
      <c r="F7" s="2" t="s">
        <v>90</v>
      </c>
      <c r="G7" s="2" t="s">
        <v>15</v>
      </c>
      <c r="H7" s="2" t="s">
        <v>73</v>
      </c>
      <c r="I7" s="2" t="s">
        <v>91</v>
      </c>
      <c r="J7" s="3">
        <v>0.22800000000000001</v>
      </c>
      <c r="K7" s="3">
        <f t="shared" si="0"/>
        <v>0.22800000000000001</v>
      </c>
    </row>
    <row r="8" spans="1:11" x14ac:dyDescent="0.3">
      <c r="A8" s="2">
        <v>1</v>
      </c>
      <c r="B8" s="5" t="s">
        <v>121</v>
      </c>
      <c r="C8" s="2" t="s">
        <v>16</v>
      </c>
      <c r="D8" s="2" t="s">
        <v>76</v>
      </c>
      <c r="E8" s="2" t="s">
        <v>17</v>
      </c>
      <c r="F8" s="2" t="s">
        <v>92</v>
      </c>
      <c r="G8" s="2" t="s">
        <v>16</v>
      </c>
      <c r="H8" s="2" t="s">
        <v>73</v>
      </c>
      <c r="I8" s="2" t="s">
        <v>93</v>
      </c>
      <c r="J8" s="3">
        <v>1.1100000000000001</v>
      </c>
      <c r="K8" s="3">
        <f t="shared" si="0"/>
        <v>1.1100000000000001</v>
      </c>
    </row>
    <row r="9" spans="1:11" x14ac:dyDescent="0.3">
      <c r="A9" s="2">
        <v>1</v>
      </c>
      <c r="B9" s="5"/>
      <c r="C9" s="2" t="s">
        <v>18</v>
      </c>
      <c r="D9" s="2" t="s">
        <v>77</v>
      </c>
      <c r="E9" s="2" t="s">
        <v>19</v>
      </c>
      <c r="F9" s="2" t="s">
        <v>115</v>
      </c>
      <c r="G9" s="2" t="s">
        <v>18</v>
      </c>
      <c r="H9" s="2" t="s">
        <v>74</v>
      </c>
      <c r="I9" s="2" t="s">
        <v>94</v>
      </c>
      <c r="J9" s="3">
        <v>1.6</v>
      </c>
      <c r="K9" s="3">
        <f t="shared" si="0"/>
        <v>1.6</v>
      </c>
    </row>
    <row r="10" spans="1:11" x14ac:dyDescent="0.3">
      <c r="A10" s="2">
        <v>3</v>
      </c>
      <c r="B10" s="5"/>
      <c r="C10" s="2" t="s">
        <v>20</v>
      </c>
      <c r="D10" s="2" t="s">
        <v>78</v>
      </c>
      <c r="E10" s="2" t="s">
        <v>81</v>
      </c>
      <c r="F10" s="2" t="s">
        <v>95</v>
      </c>
      <c r="G10" s="2" t="s">
        <v>21</v>
      </c>
      <c r="H10" s="2" t="s">
        <v>73</v>
      </c>
      <c r="I10" s="2" t="s">
        <v>96</v>
      </c>
      <c r="J10" s="3">
        <v>0.45600000000000002</v>
      </c>
      <c r="K10" s="3">
        <f t="shared" si="0"/>
        <v>1.3680000000000001</v>
      </c>
    </row>
    <row r="11" spans="1:11" x14ac:dyDescent="0.3">
      <c r="A11" s="2">
        <v>2</v>
      </c>
      <c r="B11" s="5" t="s">
        <v>121</v>
      </c>
      <c r="C11" s="2" t="s">
        <v>22</v>
      </c>
      <c r="D11" s="2" t="s">
        <v>23</v>
      </c>
      <c r="E11" s="2" t="s">
        <v>24</v>
      </c>
      <c r="F11" s="2" t="s">
        <v>97</v>
      </c>
      <c r="G11" s="2" t="s">
        <v>25</v>
      </c>
      <c r="H11" s="2" t="s">
        <v>73</v>
      </c>
      <c r="I11" s="2" t="s">
        <v>103</v>
      </c>
      <c r="J11" s="3">
        <v>0.219</v>
      </c>
      <c r="K11" s="3">
        <f t="shared" si="0"/>
        <v>0.438</v>
      </c>
    </row>
    <row r="12" spans="1:11" x14ac:dyDescent="0.3">
      <c r="A12" s="2">
        <v>4</v>
      </c>
      <c r="B12" s="5" t="s">
        <v>121</v>
      </c>
      <c r="C12" s="2" t="s">
        <v>26</v>
      </c>
      <c r="D12" s="2" t="s">
        <v>23</v>
      </c>
      <c r="E12" s="2" t="s">
        <v>27</v>
      </c>
      <c r="F12" s="2" t="s">
        <v>97</v>
      </c>
      <c r="G12" s="2" t="s">
        <v>28</v>
      </c>
      <c r="H12" s="2" t="s">
        <v>73</v>
      </c>
      <c r="I12" s="2" t="s">
        <v>102</v>
      </c>
      <c r="J12" s="3">
        <v>9.5000000000000001E-2</v>
      </c>
      <c r="K12" s="3">
        <f t="shared" si="0"/>
        <v>0.38</v>
      </c>
    </row>
    <row r="13" spans="1:11" x14ac:dyDescent="0.3">
      <c r="A13" s="2">
        <v>4</v>
      </c>
      <c r="B13" s="5" t="s">
        <v>121</v>
      </c>
      <c r="C13" s="2" t="s">
        <v>29</v>
      </c>
      <c r="D13" s="2" t="s">
        <v>23</v>
      </c>
      <c r="E13" s="2" t="s">
        <v>30</v>
      </c>
      <c r="F13" s="2" t="s">
        <v>99</v>
      </c>
      <c r="G13" s="2" t="s">
        <v>31</v>
      </c>
      <c r="H13" s="2" t="s">
        <v>73</v>
      </c>
      <c r="I13" s="2" t="s">
        <v>100</v>
      </c>
      <c r="J13" s="3">
        <v>0.114</v>
      </c>
      <c r="K13" s="3">
        <f t="shared" si="0"/>
        <v>0.45600000000000002</v>
      </c>
    </row>
    <row r="14" spans="1:11" x14ac:dyDescent="0.3">
      <c r="A14" s="2">
        <v>2</v>
      </c>
      <c r="B14" s="5" t="s">
        <v>121</v>
      </c>
      <c r="C14" s="2" t="s">
        <v>32</v>
      </c>
      <c r="D14" s="2" t="s">
        <v>23</v>
      </c>
      <c r="E14" s="2" t="s">
        <v>33</v>
      </c>
      <c r="F14" s="2" t="s">
        <v>97</v>
      </c>
      <c r="G14" s="2" t="s">
        <v>34</v>
      </c>
      <c r="H14" s="2" t="s">
        <v>73</v>
      </c>
      <c r="I14" s="2" t="s">
        <v>101</v>
      </c>
      <c r="J14" s="3">
        <v>0.19</v>
      </c>
      <c r="K14" s="3">
        <f t="shared" si="0"/>
        <v>0.38</v>
      </c>
    </row>
    <row r="15" spans="1:11" x14ac:dyDescent="0.3">
      <c r="A15" s="2">
        <v>1</v>
      </c>
      <c r="B15" s="5" t="s">
        <v>121</v>
      </c>
      <c r="C15" s="2" t="s">
        <v>35</v>
      </c>
      <c r="D15" s="2" t="s">
        <v>23</v>
      </c>
      <c r="E15" s="2" t="s">
        <v>36</v>
      </c>
      <c r="F15" s="2" t="s">
        <v>97</v>
      </c>
      <c r="G15" s="2" t="s">
        <v>37</v>
      </c>
      <c r="H15" s="2" t="s">
        <v>73</v>
      </c>
      <c r="I15" s="2" t="s">
        <v>116</v>
      </c>
      <c r="J15" s="3">
        <v>0.65600000000000003</v>
      </c>
      <c r="K15" s="3">
        <f t="shared" si="0"/>
        <v>0.65600000000000003</v>
      </c>
    </row>
    <row r="16" spans="1:11" x14ac:dyDescent="0.3">
      <c r="A16" s="2">
        <v>2</v>
      </c>
      <c r="B16" s="5" t="s">
        <v>121</v>
      </c>
      <c r="C16" s="2" t="s">
        <v>38</v>
      </c>
      <c r="D16" s="2" t="s">
        <v>23</v>
      </c>
      <c r="E16" s="2" t="s">
        <v>39</v>
      </c>
      <c r="F16" s="2" t="s">
        <v>97</v>
      </c>
      <c r="G16" s="2" t="s">
        <v>40</v>
      </c>
      <c r="H16" s="2" t="s">
        <v>73</v>
      </c>
      <c r="I16" s="2" t="s">
        <v>98</v>
      </c>
      <c r="J16" s="3">
        <v>0.16200000000000001</v>
      </c>
      <c r="K16" s="3">
        <f t="shared" si="0"/>
        <v>0.32400000000000001</v>
      </c>
    </row>
    <row r="17" spans="1:11" x14ac:dyDescent="0.3">
      <c r="A17" s="2">
        <v>1</v>
      </c>
      <c r="B17" s="5" t="s">
        <v>121</v>
      </c>
      <c r="C17" s="2">
        <v>220</v>
      </c>
      <c r="D17" s="2" t="s">
        <v>23</v>
      </c>
      <c r="E17" s="2" t="s">
        <v>41</v>
      </c>
      <c r="F17" s="2" t="s">
        <v>118</v>
      </c>
      <c r="G17" s="2" t="s">
        <v>72</v>
      </c>
      <c r="H17" s="2" t="s">
        <v>73</v>
      </c>
      <c r="I17" s="2" t="s">
        <v>117</v>
      </c>
      <c r="J17" s="3">
        <v>0.10100000000000001</v>
      </c>
      <c r="K17" s="3">
        <f t="shared" si="0"/>
        <v>0.10100000000000001</v>
      </c>
    </row>
    <row r="18" spans="1:11" x14ac:dyDescent="0.3">
      <c r="A18" s="2">
        <v>2</v>
      </c>
      <c r="B18" s="5" t="s">
        <v>121</v>
      </c>
      <c r="C18" s="2" t="s">
        <v>42</v>
      </c>
      <c r="D18" s="2" t="s">
        <v>23</v>
      </c>
      <c r="E18" s="2" t="s">
        <v>43</v>
      </c>
      <c r="F18" s="2" t="s">
        <v>119</v>
      </c>
      <c r="G18" s="2" t="s">
        <v>44</v>
      </c>
      <c r="H18" s="2" t="s">
        <v>73</v>
      </c>
      <c r="I18" s="2" t="s">
        <v>104</v>
      </c>
      <c r="J18" s="3">
        <v>0.81699999999999995</v>
      </c>
      <c r="K18" s="3">
        <f t="shared" si="0"/>
        <v>1.6339999999999999</v>
      </c>
    </row>
    <row r="19" spans="1:11" x14ac:dyDescent="0.3">
      <c r="A19" s="2">
        <v>2</v>
      </c>
      <c r="B19" s="5"/>
      <c r="C19" s="2" t="s">
        <v>45</v>
      </c>
      <c r="D19" s="2" t="s">
        <v>48</v>
      </c>
      <c r="E19" s="2" t="s">
        <v>46</v>
      </c>
      <c r="F19" s="2" t="s">
        <v>105</v>
      </c>
      <c r="G19" s="2">
        <v>3221</v>
      </c>
      <c r="H19" s="2" t="s">
        <v>73</v>
      </c>
      <c r="I19" s="2" t="s">
        <v>106</v>
      </c>
      <c r="J19" s="3">
        <v>0.90300000000000002</v>
      </c>
      <c r="K19" s="3">
        <f t="shared" si="0"/>
        <v>1.806</v>
      </c>
    </row>
    <row r="20" spans="1:11" x14ac:dyDescent="0.3">
      <c r="A20" s="2">
        <v>1</v>
      </c>
      <c r="B20" s="5"/>
      <c r="C20" s="2" t="s">
        <v>47</v>
      </c>
      <c r="D20" s="2" t="s">
        <v>48</v>
      </c>
      <c r="E20" s="2" t="s">
        <v>49</v>
      </c>
      <c r="F20" s="2" t="s">
        <v>107</v>
      </c>
      <c r="G20" s="2" t="s">
        <v>50</v>
      </c>
      <c r="H20" s="2" t="s">
        <v>73</v>
      </c>
      <c r="I20" s="2" t="s">
        <v>108</v>
      </c>
      <c r="J20" s="3">
        <v>7.59</v>
      </c>
      <c r="K20" s="3">
        <f t="shared" si="0"/>
        <v>7.59</v>
      </c>
    </row>
    <row r="21" spans="1:11" x14ac:dyDescent="0.3">
      <c r="A21" s="2">
        <v>1</v>
      </c>
      <c r="B21" s="5"/>
      <c r="C21" s="2" t="s">
        <v>51</v>
      </c>
      <c r="D21" s="2" t="s">
        <v>48</v>
      </c>
      <c r="E21" s="2" t="s">
        <v>52</v>
      </c>
      <c r="F21" s="2" t="s">
        <v>109</v>
      </c>
      <c r="G21" s="2" t="s">
        <v>53</v>
      </c>
      <c r="H21" s="2" t="s">
        <v>73</v>
      </c>
      <c r="I21" s="2" t="s">
        <v>110</v>
      </c>
      <c r="J21" s="3">
        <v>0.41799999999999998</v>
      </c>
      <c r="K21" s="3">
        <f t="shared" si="0"/>
        <v>0.41799999999999998</v>
      </c>
    </row>
    <row r="22" spans="1:11" x14ac:dyDescent="0.3">
      <c r="A22" s="2">
        <v>1</v>
      </c>
      <c r="B22" s="5"/>
      <c r="C22" s="2" t="s">
        <v>54</v>
      </c>
      <c r="D22" s="2" t="s">
        <v>48</v>
      </c>
      <c r="E22" s="2" t="s">
        <v>55</v>
      </c>
      <c r="F22" s="2" t="s">
        <v>109</v>
      </c>
      <c r="G22" s="2" t="s">
        <v>53</v>
      </c>
      <c r="H22" s="2" t="s">
        <v>73</v>
      </c>
      <c r="I22" s="2" t="s">
        <v>110</v>
      </c>
      <c r="J22" s="3">
        <v>0.42</v>
      </c>
      <c r="K22" s="3">
        <f t="shared" si="0"/>
        <v>0.42</v>
      </c>
    </row>
    <row r="23" spans="1:11" x14ac:dyDescent="0.3">
      <c r="A23" s="2">
        <v>2</v>
      </c>
      <c r="B23" s="5" t="s">
        <v>121</v>
      </c>
      <c r="C23" s="2" t="s">
        <v>56</v>
      </c>
      <c r="D23" s="2" t="s">
        <v>79</v>
      </c>
      <c r="E23" s="2" t="s">
        <v>57</v>
      </c>
      <c r="F23" s="2" t="s">
        <v>92</v>
      </c>
      <c r="G23" s="2" t="s">
        <v>56</v>
      </c>
      <c r="H23" s="2" t="s">
        <v>73</v>
      </c>
      <c r="I23" s="2" t="s">
        <v>111</v>
      </c>
      <c r="J23" s="3">
        <v>0.39</v>
      </c>
      <c r="K23" s="3">
        <f t="shared" si="0"/>
        <v>0.78</v>
      </c>
    </row>
    <row r="24" spans="1:11" x14ac:dyDescent="0.3">
      <c r="A24" s="2">
        <v>1</v>
      </c>
      <c r="B24" s="5" t="s">
        <v>121</v>
      </c>
      <c r="C24" s="2" t="s">
        <v>58</v>
      </c>
      <c r="D24" s="2" t="s">
        <v>80</v>
      </c>
      <c r="E24" s="2" t="s">
        <v>59</v>
      </c>
      <c r="F24" s="2" t="s">
        <v>112</v>
      </c>
      <c r="G24" s="2" t="s">
        <v>60</v>
      </c>
      <c r="H24" s="2" t="s">
        <v>73</v>
      </c>
      <c r="I24" s="2" t="s">
        <v>113</v>
      </c>
      <c r="J24" s="3">
        <v>0.247</v>
      </c>
      <c r="K24" s="3">
        <f t="shared" si="0"/>
        <v>0.247</v>
      </c>
    </row>
    <row r="25" spans="1:11" x14ac:dyDescent="0.3">
      <c r="J25" s="1" t="s">
        <v>120</v>
      </c>
      <c r="K25" s="3">
        <f>SUM(K2:K24)</f>
        <v>23.187000000000005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OurcilleonOrtiz</dc:creator>
  <cp:lastModifiedBy>Vinicius OurcilleonOrtiz</cp:lastModifiedBy>
  <dcterms:created xsi:type="dcterms:W3CDTF">2024-12-19T21:56:43Z</dcterms:created>
  <dcterms:modified xsi:type="dcterms:W3CDTF">2025-01-07T14:43:28Z</dcterms:modified>
</cp:coreProperties>
</file>