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手配部品リスト(ベアリングホルダー方式)" sheetId="1" r:id="rId4"/>
    <sheet state="hidden" name="手配部品リスト(3Dプリントギアホイール方式)" sheetId="2" r:id="rId5"/>
    <sheet state="hidden" name="手配部品リスト(ベアリングホルダー&amp;3Dプリントギアホイール方" sheetId="3" r:id="rId6"/>
    <sheet state="hidden" name="実装BOM" sheetId="4" r:id="rId7"/>
    <sheet state="visible" name="実装BOM_JLCPCB在庫部品一部構成" sheetId="5" r:id="rId8"/>
    <sheet state="visible" name="部品実装向き" sheetId="6" r:id="rId9"/>
  </sheets>
  <definedNames/>
  <calcPr/>
</workbook>
</file>

<file path=xl/sharedStrings.xml><?xml version="1.0" encoding="utf-8"?>
<sst xmlns="http://schemas.openxmlformats.org/spreadsheetml/2006/main" count="840" uniqueCount="297">
  <si>
    <t>大分類</t>
  </si>
  <si>
    <t>品目</t>
  </si>
  <si>
    <t>品名/型番</t>
  </si>
  <si>
    <t>入手先</t>
  </si>
  <si>
    <t>個数</t>
  </si>
  <si>
    <t>参考URL</t>
  </si>
  <si>
    <t>参考価格(税込)</t>
  </si>
  <si>
    <t>機構部品</t>
  </si>
  <si>
    <t>ピニオンギア</t>
  </si>
  <si>
    <t>精密切削ピニオンギヤ(m0.3 T9 2mm)　2個入り</t>
  </si>
  <si>
    <t>RT</t>
  </si>
  <si>
    <t>https://www.rt-shop.jp/index.php?main_page=product_info&amp;cPath=1002_1024_1283&amp;products_id=2984</t>
  </si>
  <si>
    <t>モーター</t>
  </si>
  <si>
    <t>コアレスモータ NFP-D0612 (2個入)</t>
  </si>
  <si>
    <t>https://www.rt-shop.jp/index.php?main_page=product_info&amp;products_id=4156</t>
  </si>
  <si>
    <t>タイヤ</t>
  </si>
  <si>
    <t>マイクロマウス用タイヤ10度 10個入り</t>
  </si>
  <si>
    <t>https://www.rt-shop.jp/index.php?main_page=product_info&amp;products_id=3642</t>
  </si>
  <si>
    <t>カグスベール</t>
  </si>
  <si>
    <t>ニチアス カグスベール フリーサイズ 1シート 茶 321230</t>
  </si>
  <si>
    <t>amazon</t>
  </si>
  <si>
    <t>https://amzn.asia/d/05YCirS</t>
  </si>
  <si>
    <t>磁石</t>
  </si>
  <si>
    <t>ネオジム磁石(N40)、円柱型、Φ3x2(mm)、径方向</t>
  </si>
  <si>
    <t>ネオマグ</t>
  </si>
  <si>
    <t>https://www.neomag.jp/shop/shoppingcart/itemdetail.php?itemno=MAG17163612992482&amp;qty=1</t>
  </si>
  <si>
    <t>3Dプリンタ部品</t>
  </si>
  <si>
    <t>DMMの3Dプリントサービス
材質は高精細アクリル｜MJT｜3500HDMax</t>
  </si>
  <si>
    <t>DMM.make</t>
  </si>
  <si>
    <t>https://make.dmm.com/mypage/upload/</t>
  </si>
  <si>
    <t>平ギヤ</t>
  </si>
  <si>
    <t>Gearwheel Pinion M0.3 / 38teeth OD 12mm　drill3mm、width1.5、Polyaceetal POM white</t>
  </si>
  <si>
    <t>kkpmo</t>
  </si>
  <si>
    <t>https://shop.kkpmo.com/product_info.php?info=p400_gearwheel-pinion-m0-3---38teeth-od-12mm.html</t>
  </si>
  <si>
    <t>ベアリング</t>
  </si>
  <si>
    <t>ベアリング外径6内径3厚2.5　MR63ZZ</t>
  </si>
  <si>
    <t>モノタロウ</t>
  </si>
  <si>
    <t>https://www.monotaro.com/p/8892/7027/</t>
  </si>
  <si>
    <t>ネジ</t>
  </si>
  <si>
    <t>(+)スリムヘッド小ねじ (ステンレス)(パック品)</t>
  </si>
  <si>
    <t>https://www.monotaro.com/p/4174/6731/?t.q=%92%B4%92%E1%93%AA%83l%83W%20m2</t>
  </si>
  <si>
    <t>ナット</t>
  </si>
  <si>
    <t>M 2 六角ナット(ポリカーボネート/10個)</t>
  </si>
  <si>
    <t>https://www.monotaro.com/g/02444870/?t.q=%83i%83b%83g%20m2</t>
  </si>
  <si>
    <t>平行ピン</t>
  </si>
  <si>
    <t>3x8 平行ピン 硬質(ステンレス)</t>
  </si>
  <si>
    <t>https://www.monotaro.com/p/4220/5283/?fem1=1</t>
  </si>
  <si>
    <t>シムリング</t>
  </si>
  <si>
    <t>3×4mm セットアップ・ステンレスシム 0.1/0.2/0.3mm厚 各10枚入 [EG-SH3]</t>
  </si>
  <si>
    <t>スーパーラジコン</t>
  </si>
  <si>
    <t>https://super-rc.co.jp/rc/product/view?id=30206</t>
  </si>
  <si>
    <t>未実装電子部品</t>
  </si>
  <si>
    <t>バッテリ(4つのうちどれか1つでOK)</t>
  </si>
  <si>
    <t>100mAhリチウム電池モデルバッテリーSYMA X12S用</t>
  </si>
  <si>
    <t>https://amzn.asia/d/fZSeMQ6</t>
  </si>
  <si>
    <t>Tygzs M1 KFPLAN KF606蒸気RC飛行機のための1S 3.7V 50mAhミニリポ電池モレックス2P 1.25mmコネクタ1cm 4g</t>
  </si>
  <si>
    <t>Banggood</t>
  </si>
  <si>
    <t>https://jp.banggood.com/1S-3_7V-50mAh-Mini-LiPo-Battery-Molex-2P-1_25mm-Connector-1cm-4g-For-Tygzs-M1-KFPLAN-KF606-Vapor-RC-Airplane-p-1381041.html?rmmds=search&amp;cur_warehouse=CN</t>
  </si>
  <si>
    <t>100mAh ミニrcクワッドコプター用　※コネクタがついてない場合あり</t>
  </si>
  <si>
    <t>Aliexpress</t>
  </si>
  <si>
    <t>https://ja.aliexpress.com/item/1005002596506305.html?spm=a2g0o.order_list.order_list_main.5.21ef585aRG3x4u&amp;gatewayAdapt=glo2jpn</t>
  </si>
  <si>
    <t>3.7V 100mAh リポバッテリー</t>
  </si>
  <si>
    <t>https://amzn.asia/d/j8ljUXm</t>
  </si>
  <si>
    <t>バッテリコネクタ(P6)</t>
  </si>
  <si>
    <t>PicoBlade 530470210</t>
  </si>
  <si>
    <t>Digikey</t>
  </si>
  <si>
    <t>https://www.digikey.jp/short/10232fr3</t>
  </si>
  <si>
    <t>磁気式エンコーダ(U1, U9)</t>
  </si>
  <si>
    <t>MA730GQ-Z or MA302GQ-Z</t>
  </si>
  <si>
    <t>https://www.digikey.jp/short/b3m30fzz</t>
  </si>
  <si>
    <t>ST-LINK(U12)</t>
  </si>
  <si>
    <t>STLINK-V3MODS or AE-FT234X</t>
  </si>
  <si>
    <t>https://www.digikey.jp/short/mr74wj20</t>
  </si>
  <si>
    <t>壁センサ受光素子(Q1～4)</t>
  </si>
  <si>
    <t>LTR-4206E</t>
  </si>
  <si>
    <t>https://www.digikey.jp/product-detail/ja/lite-on-inc/LTR-4206E/160-1030-ND/121710</t>
  </si>
  <si>
    <t>ピンヘッダ2x5(J1, J4)</t>
  </si>
  <si>
    <t>ピンヘッダ 2×5(10P) 表面実装用 1.27mmピッチ</t>
  </si>
  <si>
    <t>akiduki</t>
  </si>
  <si>
    <t>https://akizukidenshi.com/catalog/g/g110904/</t>
  </si>
  <si>
    <t>壁センサLED(D1~4)</t>
  </si>
  <si>
    <t>OSI5FU3A11C</t>
  </si>
  <si>
    <t>http://akizukidenshi.com/catalog/g/gI-04313/</t>
  </si>
  <si>
    <t>電源スイッチ(SW2)</t>
  </si>
  <si>
    <t>SS12D01G4</t>
  </si>
  <si>
    <t>http://akizukidenshi.com/catalog/g/gP-12723/</t>
  </si>
  <si>
    <t>ハーネス</t>
  </si>
  <si>
    <t>充電、通信ハーネス(P8)</t>
  </si>
  <si>
    <t>2×5(10P)両端コネクタ付IDCリボンケーブル(フラットケーブル ハーフピッチ)</t>
  </si>
  <si>
    <t>https://akizukidenshi.com/catalog/g/g106776/</t>
  </si>
  <si>
    <t>USBケーブル microB</t>
  </si>
  <si>
    <t>通信ができるタイプなら何でもOK</t>
  </si>
  <si>
    <t>https://akizukidenshi.com/catalog/g/g117016/</t>
  </si>
  <si>
    <t>その他準備品</t>
  </si>
  <si>
    <t>ドライバー0番</t>
  </si>
  <si>
    <t>はんだごて(20～30W)、先が細いもの</t>
  </si>
  <si>
    <t>セロハンテープ、できればカプトンテープ</t>
  </si>
  <si>
    <t>エポキシ系接着剤</t>
  </si>
  <si>
    <t>例えば、コニシのボンドクイック5</t>
  </si>
  <si>
    <t>アロンアルファ</t>
  </si>
  <si>
    <t>参考資料</t>
  </si>
  <si>
    <t>マイクロマウス合宿2023
Mice Busters なおフィス
マイクロマウスの足回りについて
ソフト屋さんが考えるシンプルな足回りの紹介</t>
  </si>
  <si>
    <t>サマコバ磁石(SS28)、円柱型、Φ1.9x1(mm)、Niメッキ、径方向</t>
  </si>
  <si>
    <t>https://www.neomag.jp/shop/shoppingcart/itemdetail.php?itemno=MAG16064932944583&amp;qty=1</t>
  </si>
  <si>
    <t>DMMよりDMMpartsZirconiaをダウンロードし、発注する
材質はアクリル（Xtreme Mode）</t>
  </si>
  <si>
    <t>https://make.dmm.com/item/918432/</t>
  </si>
  <si>
    <t>鉄スペーサー</t>
  </si>
  <si>
    <t>スペーサー(スチールスペーサー) CF-2600ZEシリーズ(M=2.6用)</t>
  </si>
  <si>
    <t>https://www.monotaro.com/g/01213381/?t.attr_f3439=%83X%83%60%81%5B%83%8B</t>
  </si>
  <si>
    <t>DDL-310</t>
  </si>
  <si>
    <t>https://www.monotaro.com/p/0953/8094/</t>
  </si>
  <si>
    <t>https://www.monotaro.com/p/4220/4741/</t>
  </si>
  <si>
    <t>100mAh ミニrcクワッドコプター用</t>
  </si>
  <si>
    <t>バッテリーコネクタ(P6)</t>
  </si>
  <si>
    <t>B2B-ZR(LF)(SN)</t>
  </si>
  <si>
    <t>https://www.digikey.jp/product-detail/ja/jst-sales-america-inc/B2B-ZR-LF-SN/455-1657-ND/926564</t>
  </si>
  <si>
    <t>バッテリーコネクタハウジング(P6)</t>
  </si>
  <si>
    <t>ZHR-2</t>
  </si>
  <si>
    <t>https://www.digikey.jp/product-detail/ja/jst-sales-america-inc/ZHR-2/455-1366-ND/566476</t>
  </si>
  <si>
    <t>バッテリーコネクタケーブル(P6)</t>
  </si>
  <si>
    <t>ASZHSZH28K305</t>
  </si>
  <si>
    <t>https://www.digikey.jp/product-detail/ja/jst-sales-america-inc/ASZHSZH28K305/455-3080-ND/6009456</t>
  </si>
  <si>
    <t>DMMの3Dプリントサービス
材質は高精細プラスティック</t>
  </si>
  <si>
    <t>ベアリング外径6内径3厚2.5　673ZZ</t>
  </si>
  <si>
    <t>https://amzn.asia/d/dtuukSN</t>
  </si>
  <si>
    <t>STLINK-V3MODS</t>
  </si>
  <si>
    <t>品名（Name）</t>
  </si>
  <si>
    <t>部品番号（Designator）</t>
  </si>
  <si>
    <t>個数（Quantity）</t>
  </si>
  <si>
    <t>値（Value）</t>
  </si>
  <si>
    <t>パッケージ（Package）</t>
  </si>
  <si>
    <t>説明（Description）</t>
  </si>
  <si>
    <t>部品メーカー（Manufacturer）</t>
  </si>
  <si>
    <t>部品メーカーの型番（Manufacturer Part Number）</t>
  </si>
  <si>
    <t>代替可否</t>
  </si>
  <si>
    <t>Link</t>
  </si>
  <si>
    <t>セラミックコンデンサ</t>
  </si>
  <si>
    <t>C1, C4, C5, C8, C11, C13, C16, C18, C19</t>
  </si>
  <si>
    <t>0.1uF 16V</t>
  </si>
  <si>
    <t>表面実装1005mm</t>
  </si>
  <si>
    <t>Samsung Electro-Mechanics</t>
  </si>
  <si>
    <t>CL05B104KP5NNNC</t>
  </si>
  <si>
    <t>可</t>
  </si>
  <si>
    <t>https://www.digikey.jp/short/mcf590zw</t>
  </si>
  <si>
    <t>C2, C6, C7, C9, C10, C12, C14, C15, C20, C21</t>
  </si>
  <si>
    <t>10uF 25V</t>
  </si>
  <si>
    <t>表面実装1608mm</t>
  </si>
  <si>
    <t>CL10A106MA8NRNC</t>
  </si>
  <si>
    <t>https://www.digikey.jp/short/77w877jb</t>
  </si>
  <si>
    <t>C17</t>
  </si>
  <si>
    <t>10nF</t>
  </si>
  <si>
    <t>Murata Electronics</t>
  </si>
  <si>
    <t>GCM155R71H103KA55D</t>
  </si>
  <si>
    <t>https://www.digikey.jp/short/4n2p0070</t>
  </si>
  <si>
    <t>ＬＥＤ</t>
  </si>
  <si>
    <t>D1, D3</t>
  </si>
  <si>
    <t>向きがあるので、実装注意
(本ファイル別タブ「部品実装向き」参照)</t>
  </si>
  <si>
    <t>OptoSupply</t>
  </si>
  <si>
    <t>不可</t>
  </si>
  <si>
    <t>https://akizukidenshi.com/catalog/g/g104313/</t>
  </si>
  <si>
    <t>D2, D4</t>
  </si>
  <si>
    <t>D1,D3と曲げ向き逆</t>
  </si>
  <si>
    <t>D5</t>
  </si>
  <si>
    <t>Yellow</t>
  </si>
  <si>
    <t>Broadcom Limited</t>
  </si>
  <si>
    <t>HSMY-C190</t>
  </si>
  <si>
    <t>https://www.digikey.jp/short/z4m9qpd5</t>
  </si>
  <si>
    <t>D6, D10</t>
  </si>
  <si>
    <t>Red</t>
  </si>
  <si>
    <t>HSMS-C190</t>
  </si>
  <si>
    <t>https://www.digikey.jp/short/bprcfn3f</t>
  </si>
  <si>
    <t>D7</t>
  </si>
  <si>
    <t>Green</t>
  </si>
  <si>
    <t>HSMG-C190</t>
  </si>
  <si>
    <t>https://www.digikey.jp/short/d777n8n8</t>
  </si>
  <si>
    <t>D8, D9</t>
  </si>
  <si>
    <t>Blue</t>
  </si>
  <si>
    <t>HSMR-C190</t>
  </si>
  <si>
    <t>https://www.digikey.jp/short/v3bf2mfr</t>
  </si>
  <si>
    <t>コネクタ</t>
  </si>
  <si>
    <t>J1, J4</t>
  </si>
  <si>
    <t>BD125-10-A-0305-0580-L-B</t>
  </si>
  <si>
    <t>GCT</t>
  </si>
  <si>
    <t>https://www.digikey.jp/short/3v25zzt9</t>
  </si>
  <si>
    <t>インダクタ</t>
  </si>
  <si>
    <t>L1, L2</t>
  </si>
  <si>
    <t>47uH</t>
  </si>
  <si>
    <t>表面実装4.00mm x 4.00mm</t>
  </si>
  <si>
    <t>Vishay Dale</t>
  </si>
  <si>
    <t>IFSC1515AHER470M01</t>
  </si>
  <si>
    <t>https://www.digikey.jp/short/9jmh9z9j</t>
  </si>
  <si>
    <t>P6</t>
  </si>
  <si>
    <t>B2B-ZR</t>
  </si>
  <si>
    <t>JST Sales America Inc.</t>
  </si>
  <si>
    <t>https://www.digikey.jp/short/hhdtnt87</t>
  </si>
  <si>
    <t>フォトトランジスタ</t>
  </si>
  <si>
    <t>Q1, Q2</t>
  </si>
  <si>
    <t>LTR</t>
  </si>
  <si>
    <t>Lite-On Inc.</t>
  </si>
  <si>
    <t>https://www.digikey.jp/short/5j5rwn2h</t>
  </si>
  <si>
    <t>Q3, Q4</t>
  </si>
  <si>
    <t>Q1,Q2と曲げ向き逆</t>
  </si>
  <si>
    <t>ＭＯＳＦＥＴ</t>
  </si>
  <si>
    <t>Q5, Q6, Q7, Q8</t>
  </si>
  <si>
    <t>IRLML6344</t>
  </si>
  <si>
    <t>SOT-23-3</t>
  </si>
  <si>
    <t>Infineon Technologies</t>
  </si>
  <si>
    <t>IRLML6344TRPBF</t>
  </si>
  <si>
    <t>https://www.digikey.jp/short/2wcnthqm</t>
  </si>
  <si>
    <t>Q9</t>
  </si>
  <si>
    <t>DMC2400UV-7</t>
  </si>
  <si>
    <t>SOT-563</t>
  </si>
  <si>
    <t>Diodes Incorporated</t>
  </si>
  <si>
    <t>https://www.digikey.jp/short/p1drtvbm</t>
  </si>
  <si>
    <t>抵抗</t>
  </si>
  <si>
    <t>R1, R2, R3, R4, R6, R9, R12, R15, R20, R21, R23, R24, R26, R27, R28</t>
  </si>
  <si>
    <t>1k Ohms</t>
  </si>
  <si>
    <t>YAGEO</t>
  </si>
  <si>
    <t>RC0402FR-071KL</t>
  </si>
  <si>
    <t>https://www.digikey.jp/short/82nrqjd4</t>
  </si>
  <si>
    <t>R5, R18, R19, R25</t>
  </si>
  <si>
    <t>10k Ohms</t>
  </si>
  <si>
    <t>RC1005F103CS</t>
  </si>
  <si>
    <t>https://www.digikey.jp/short/rj3rq8wd</t>
  </si>
  <si>
    <t>R7, R10, R13, R16</t>
  </si>
  <si>
    <t>100k Ohms</t>
  </si>
  <si>
    <t>RC0402FR-07100KL</t>
  </si>
  <si>
    <t>https://www.digikey.jp/short/4j3v3bpp</t>
  </si>
  <si>
    <t>R8, R11, R14, R17</t>
  </si>
  <si>
    <t>10 Ohms 0.25W</t>
  </si>
  <si>
    <t>Rohm Semiconductor</t>
  </si>
  <si>
    <t>ESR03EZPF10R0</t>
  </si>
  <si>
    <t>https://www.digikey.jp/short/9bdf1988</t>
  </si>
  <si>
    <t>R22</t>
  </si>
  <si>
    <t>510 Ohms</t>
  </si>
  <si>
    <t>スイッチ</t>
  </si>
  <si>
    <t>SW1</t>
  </si>
  <si>
    <t>KMR211GLFS</t>
  </si>
  <si>
    <t>C&amp;K</t>
  </si>
  <si>
    <t>https://www.digikey.jp/short/03ht7hrt</t>
  </si>
  <si>
    <t>SW2</t>
  </si>
  <si>
    <t>Switronic lndustrial Corp.</t>
  </si>
  <si>
    <t>https://akizukidenshi.com/catalog/g/g112723/</t>
  </si>
  <si>
    <t>ＩＣ</t>
  </si>
  <si>
    <t>U1, U9</t>
  </si>
  <si>
    <t>MA730</t>
  </si>
  <si>
    <t>QFN-16 (3mmx3mm)</t>
  </si>
  <si>
    <t>Monolithic Power Systems Inc.</t>
  </si>
  <si>
    <t>MA730GQ-Z</t>
  </si>
  <si>
    <t>https://www.digikey.jp/short/7brnh7h5</t>
  </si>
  <si>
    <t>U3</t>
  </si>
  <si>
    <t>DRV8836DSSR</t>
  </si>
  <si>
    <t>12-WFDFN</t>
  </si>
  <si>
    <t>Texas Instruments</t>
  </si>
  <si>
    <t>https://www.digikey.jp/short/qpjfthmj</t>
  </si>
  <si>
    <t>U4</t>
  </si>
  <si>
    <t>STM32F411CEU6/STM32F413CHU6</t>
  </si>
  <si>
    <t>48-UFQFN</t>
  </si>
  <si>
    <t>STMicroelectronics</t>
  </si>
  <si>
    <t>STM32F411CEU6</t>
  </si>
  <si>
    <t>https://www.digikey.jp/short/2tf2bp12</t>
  </si>
  <si>
    <t>U7</t>
  </si>
  <si>
    <t>LTC4054L-4.2</t>
  </si>
  <si>
    <t>SOT-23-5</t>
  </si>
  <si>
    <t>Analog Devices Inc.</t>
  </si>
  <si>
    <t>LTC4054LES5-4.2#TRMPBF</t>
  </si>
  <si>
    <t>https://www.digikey.jp/short/vc5qnwht</t>
  </si>
  <si>
    <t>U8</t>
  </si>
  <si>
    <t>ICM-42688-P</t>
  </si>
  <si>
    <t>TDK InvenSense</t>
  </si>
  <si>
    <t>https://www.digikey.jp/short/dczjj7mt</t>
  </si>
  <si>
    <t>U11</t>
  </si>
  <si>
    <t>LP5907MFX-3.0</t>
  </si>
  <si>
    <t>LP5907MFX-3.0/NOPB</t>
  </si>
  <si>
    <t>https://www.digikey.jp/short/rwd9d7jb</t>
  </si>
  <si>
    <t>U12</t>
  </si>
  <si>
    <t>STLINK-V3MOS</t>
  </si>
  <si>
    <t>XL-1608UYC-06</t>
  </si>
  <si>
    <t>https://jlcpcb.com/partdetail/Xinglight-XL_1608UYC06/C965802</t>
  </si>
  <si>
    <t>XL-1608SURC-06</t>
  </si>
  <si>
    <t>https://jlcpcb.com/partdetail/Xinglight-XL_1608SURC06/C965799</t>
  </si>
  <si>
    <t>XL-1608SYGC-06</t>
  </si>
  <si>
    <t>https://jlcpcb.com/partdetail/Xinglight-XL_1608UBC04/C965807</t>
  </si>
  <si>
    <t>XL-1608UBC-04</t>
  </si>
  <si>
    <t>PH127-2x5MG-1.5</t>
  </si>
  <si>
    <t>Useconn Electronics Ltd.</t>
  </si>
  <si>
    <t>cjiang</t>
  </si>
  <si>
    <t>AMWPH4018S470MT</t>
  </si>
  <si>
    <t>https://jlcpcb.com/partdetail/Sunlord-AMWPH4018S470MT/C2846193</t>
  </si>
  <si>
    <t>Molex</t>
  </si>
  <si>
    <t>https://www.digikey.jp/short/wvd5808v</t>
  </si>
  <si>
    <t>KMR211NGLFS</t>
  </si>
  <si>
    <t>https://www.digikey.jp/short/tr7n1v4v</t>
  </si>
  <si>
    <t>MCP73831</t>
  </si>
  <si>
    <t>Microchip Technology</t>
  </si>
  <si>
    <t>MCP73831T-2ACI/OT</t>
  </si>
  <si>
    <t>https://www.digikey.jp/short/c23d1f0r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</si>
</sst>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Arial"/>
      <scheme val="minor"/>
    </font>
    <font>
      <u/>
      <sz val="11.0"/>
      <color rgb="FF0000FF"/>
    </font>
    <font/>
    <font>
      <u/>
      <sz val="11.0"/>
      <color rgb="FF000000"/>
    </font>
    <font>
      <u/>
      <sz val="11.0"/>
      <color rgb="FF0000FF"/>
    </font>
    <font>
      <u/>
      <sz val="11.0"/>
      <color rgb="FF0000FF"/>
    </font>
    <font>
      <u/>
      <sz val="11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center" wrapText="0"/>
    </xf>
    <xf borderId="3" fillId="0" fontId="3" numFmtId="0" xfId="0" applyBorder="1" applyFont="1"/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0"/>
    </xf>
    <xf borderId="0" fillId="0" fontId="1" numFmtId="1" xfId="0" applyAlignment="1" applyFont="1" applyNumberForma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 shrinkToFit="0" vertical="center" wrapText="0"/>
    </xf>
    <xf borderId="4" fillId="0" fontId="3" numFmtId="0" xfId="0" applyBorder="1" applyFont="1"/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wrapText="0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8" numFmtId="0" xfId="0" applyBorder="1" applyFont="1"/>
    <xf borderId="1" fillId="0" fontId="9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2" fontId="8" numFmtId="0" xfId="0" applyFill="1" applyFont="1"/>
    <xf borderId="0" fillId="2" fontId="8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0</xdr:row>
      <xdr:rowOff>85725</xdr:rowOff>
    </xdr:from>
    <xdr:ext cx="8639175" cy="6886575"/>
    <xdr:grpSp>
      <xdr:nvGrpSpPr>
        <xdr:cNvPr id="2" name="Shape 2" title="図形描画"/>
        <xdr:cNvGrpSpPr/>
      </xdr:nvGrpSpPr>
      <xdr:grpSpPr>
        <a:xfrm>
          <a:off x="152400" y="152400"/>
          <a:ext cx="8615513" cy="6870991"/>
          <a:chOff x="152400" y="152400"/>
          <a:chExt cx="8615513" cy="6870991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6730750" y="3456075"/>
            <a:ext cx="1655175" cy="121488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6794800" y="5199631"/>
            <a:ext cx="1486666" cy="114878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5253834" y="5123075"/>
            <a:ext cx="996591" cy="132274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169400" y="5123075"/>
            <a:ext cx="937465" cy="132180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204075" y="1774964"/>
            <a:ext cx="1887050" cy="329297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8" name="Shape 8"/>
          <xdr:cNvPicPr preferRelativeResize="0"/>
        </xdr:nvPicPr>
        <xdr:blipFill rotWithShape="1">
          <a:blip r:embed="rId6">
            <a:alphaModFix/>
          </a:blip>
          <a:srcRect b="76005" l="38578" r="38849" t="13157"/>
          <a:stretch/>
        </xdr:blipFill>
        <xdr:spPr>
          <a:xfrm>
            <a:off x="4198175" y="152400"/>
            <a:ext cx="2230600" cy="1567414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9" name="Shape 9"/>
          <xdr:cNvSpPr txBox="1"/>
        </xdr:nvSpPr>
        <xdr:spPr>
          <a:xfrm>
            <a:off x="5773050" y="56597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839500" y="116007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11" name="Shape 11"/>
          <xdr:cNvCxnSpPr/>
        </xdr:nvCxnSpPr>
        <xdr:spPr>
          <a:xfrm rot="10800000">
            <a:off x="5571775" y="2123578"/>
            <a:ext cx="1236900" cy="48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2" name="Shape 12"/>
          <xdr:cNvCxnSpPr/>
        </xdr:nvCxnSpPr>
        <xdr:spPr>
          <a:xfrm flipH="1">
            <a:off x="5022850" y="3662800"/>
            <a:ext cx="1542300" cy="3570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3" name="Shape 13"/>
          <xdr:cNvCxnSpPr/>
        </xdr:nvCxnSpPr>
        <xdr:spPr>
          <a:xfrm flipH="1">
            <a:off x="5639925" y="4493578"/>
            <a:ext cx="1240500" cy="1332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pic>
        <xdr:nvPicPr>
          <xdr:cNvPr id="14" name="Shape 14"/>
          <xdr:cNvPicPr preferRelativeResize="0"/>
        </xdr:nvPicPr>
        <xdr:blipFill rotWithShape="1">
          <a:blip r:embed="rId6">
            <a:alphaModFix/>
          </a:blip>
          <a:srcRect b="28343" l="38374" r="37630" t="57058"/>
          <a:stretch/>
        </xdr:blipFill>
        <xdr:spPr>
          <a:xfrm>
            <a:off x="6736500" y="490800"/>
            <a:ext cx="1637149" cy="145765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5" name="Shape 15"/>
          <xdr:cNvSpPr/>
        </xdr:nvSpPr>
        <xdr:spPr>
          <a:xfrm>
            <a:off x="7027525" y="1324800"/>
            <a:ext cx="1021200" cy="5454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7204725" y="3380027"/>
            <a:ext cx="588900" cy="1295700"/>
          </a:xfrm>
          <a:prstGeom prst="roundRect">
            <a:avLst>
              <a:gd fmla="val 16667" name="adj"/>
            </a:avLst>
          </a:prstGeom>
          <a:noFill/>
          <a:ln cap="flat" cmpd="sng" w="2857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17" name="Shape 17"/>
          <xdr:cNvCxnSpPr/>
        </xdr:nvCxnSpPr>
        <xdr:spPr>
          <a:xfrm rot="10800000">
            <a:off x="4471000" y="5746925"/>
            <a:ext cx="68100" cy="954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cxnSp>
        <xdr:nvCxnSpPr>
          <xdr:cNvPr id="18" name="Shape 18"/>
          <xdr:cNvCxnSpPr/>
        </xdr:nvCxnSpPr>
        <xdr:spPr>
          <a:xfrm rot="10800000">
            <a:off x="5620363" y="5785950"/>
            <a:ext cx="266700" cy="915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19" name="Shape 19"/>
          <xdr:cNvSpPr txBox="1"/>
        </xdr:nvSpPr>
        <xdr:spPr>
          <a:xfrm>
            <a:off x="4369350" y="65944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0" name="Shape 20"/>
          <xdr:cNvSpPr txBox="1"/>
        </xdr:nvSpPr>
        <xdr:spPr>
          <a:xfrm>
            <a:off x="5746888" y="6612575"/>
            <a:ext cx="3132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1" name="Shape 21"/>
          <xdr:cNvSpPr txBox="1"/>
        </xdr:nvSpPr>
        <xdr:spPr>
          <a:xfrm>
            <a:off x="6526875" y="4359000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2" name="Shape 22"/>
          <xdr:cNvSpPr txBox="1"/>
        </xdr:nvSpPr>
        <xdr:spPr>
          <a:xfrm>
            <a:off x="6428775" y="3467163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3" name="Shape 23"/>
          <xdr:cNvSpPr txBox="1"/>
        </xdr:nvSpPr>
        <xdr:spPr>
          <a:xfrm>
            <a:off x="6665800" y="1991875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sp>
        <xdr:nvSpPr>
          <xdr:cNvPr id="24" name="Shape 24"/>
          <xdr:cNvSpPr txBox="1"/>
        </xdr:nvSpPr>
        <xdr:spPr>
          <a:xfrm>
            <a:off x="7838638" y="5657013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</a:t>
            </a:r>
            <a:r>
              <a:rPr lang="en-US" sz="1400">
                <a:solidFill>
                  <a:srgbClr val="FF0000"/>
                </a:solidFill>
              </a:rPr>
              <a:t>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5" name="Shape 25"/>
          <xdr:cNvSpPr txBox="1"/>
        </xdr:nvSpPr>
        <xdr:spPr>
          <a:xfrm>
            <a:off x="6565163" y="5657013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6" name="Shape 26"/>
          <xdr:cNvSpPr txBox="1"/>
        </xdr:nvSpPr>
        <xdr:spPr>
          <a:xfrm>
            <a:off x="7885013" y="430525"/>
            <a:ext cx="8829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Cathode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27" name="Shape 27"/>
          <xdr:cNvSpPr txBox="1"/>
        </xdr:nvSpPr>
        <xdr:spPr>
          <a:xfrm>
            <a:off x="6983388" y="430525"/>
            <a:ext cx="750000" cy="2046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Anode</a:t>
            </a:r>
            <a:endParaRPr sz="1400">
              <a:solidFill>
                <a:srgbClr val="FF0000"/>
              </a:solidFill>
            </a:endParaRPr>
          </a:p>
        </xdr:txBody>
      </xdr:sp>
      <xdr:cxnSp>
        <xdr:nvCxnSpPr>
          <xdr:cNvPr id="28" name="Shape 28"/>
          <xdr:cNvCxnSpPr/>
        </xdr:nvCxnSpPr>
        <xdr:spPr>
          <a:xfrm flipH="1">
            <a:off x="4938700" y="4022875"/>
            <a:ext cx="1490100" cy="3606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round/>
            <a:headEnd len="med" w="med" type="none"/>
            <a:tailEnd len="med" w="med" type="stealth"/>
          </a:ln>
        </xdr:spPr>
      </xdr:cxnSp>
      <xdr:sp>
        <xdr:nvSpPr>
          <xdr:cNvPr id="29" name="Shape 29"/>
          <xdr:cNvSpPr txBox="1"/>
        </xdr:nvSpPr>
        <xdr:spPr>
          <a:xfrm>
            <a:off x="6421300" y="3824438"/>
            <a:ext cx="438300" cy="4002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FF0000"/>
                </a:solidFill>
              </a:rPr>
              <a:t>1</a:t>
            </a:r>
            <a:endParaRPr b="1" sz="1400">
              <a:solidFill>
                <a:srgbClr val="FF0000"/>
              </a:solidFill>
            </a:endParaRPr>
          </a:p>
        </xdr:txBody>
      </xdr:sp>
      <xdr:pic>
        <xdr:nvPicPr>
          <xdr:cNvPr id="30" name="Shape 30"/>
          <xdr:cNvPicPr preferRelativeResize="0"/>
        </xdr:nvPicPr>
        <xdr:blipFill>
          <a:blip r:embed="rId7">
            <a:alphaModFix/>
          </a:blip>
          <a:stretch>
            <a:fillRect/>
          </a:stretch>
        </xdr:blipFill>
        <xdr:spPr>
          <a:xfrm>
            <a:off x="152400" y="152400"/>
            <a:ext cx="3805700" cy="687099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product-detail/ja/lite-on-inc/LTR-4206E/160-1030-ND/121710" TargetMode="External"/><Relationship Id="rId22" Type="http://schemas.openxmlformats.org/officeDocument/2006/relationships/hyperlink" Target="http://akizukidenshi.com/catalog/g/gI-04313/" TargetMode="External"/><Relationship Id="rId21" Type="http://schemas.openxmlformats.org/officeDocument/2006/relationships/hyperlink" Target="https://akizukidenshi.com/catalog/g/g110904/" TargetMode="External"/><Relationship Id="rId24" Type="http://schemas.openxmlformats.org/officeDocument/2006/relationships/hyperlink" Target="https://akizukidenshi.com/catalog/g/g106776/" TargetMode="External"/><Relationship Id="rId23" Type="http://schemas.openxmlformats.org/officeDocument/2006/relationships/hyperlink" Target="http://akizukidenshi.com/catalog/g/gP-12723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akizukidenshi.com/catalog/g/g117016/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shop.kkpmo.com/product_info.php?info=p400_gearwheel-pinion-m0-3---38teeth-od-12mm.html" TargetMode="External"/><Relationship Id="rId8" Type="http://schemas.openxmlformats.org/officeDocument/2006/relationships/hyperlink" Target="https://www.monotaro.com/p/8892/7027/" TargetMode="External"/><Relationship Id="rId11" Type="http://schemas.openxmlformats.org/officeDocument/2006/relationships/hyperlink" Target="https://www.monotaro.com/p/4220/5283/?fem1=1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amzn.asia/d/fZSeMQ6" TargetMode="External"/><Relationship Id="rId12" Type="http://schemas.openxmlformats.org/officeDocument/2006/relationships/hyperlink" Target="https://super-rc.co.jp/rc/product/view?id=30206" TargetMode="External"/><Relationship Id="rId15" Type="http://schemas.openxmlformats.org/officeDocument/2006/relationships/hyperlink" Target="https://ja.aliexpress.com/item/1005002596506305.html?spm=a2g0o.order_list.order_list_main.5.21ef585aRG3x4u&amp;gatewayAdapt=glo2jpn" TargetMode="External"/><Relationship Id="rId14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7" Type="http://schemas.openxmlformats.org/officeDocument/2006/relationships/hyperlink" Target="https://www.digikey.jp/short/10232fr3" TargetMode="External"/><Relationship Id="rId16" Type="http://schemas.openxmlformats.org/officeDocument/2006/relationships/hyperlink" Target="https://amzn.asia/d/j8ljUXm" TargetMode="External"/><Relationship Id="rId19" Type="http://schemas.openxmlformats.org/officeDocument/2006/relationships/hyperlink" Target="https://www.digikey.jp/short/mr74wj20" TargetMode="External"/><Relationship Id="rId18" Type="http://schemas.openxmlformats.org/officeDocument/2006/relationships/hyperlink" Target="https://www.digikey.jp/short/b3m30fzz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kizukidenshi.com/catalog/g/g106776/" TargetMode="External"/><Relationship Id="rId22" Type="http://schemas.openxmlformats.org/officeDocument/2006/relationships/hyperlink" Target="http://akizukidenshi.com/catalog/g/gP-12723/" TargetMode="External"/><Relationship Id="rId21" Type="http://schemas.openxmlformats.org/officeDocument/2006/relationships/hyperlink" Target="http://akizukidenshi.com/catalog/g/gI-04313/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p/4174/6731/?t.q=%92%B4%92%E1%93%AA%83l%83W%20m2" TargetMode="External"/><Relationship Id="rId5" Type="http://schemas.openxmlformats.org/officeDocument/2006/relationships/hyperlink" Target="https://www.neomag.jp/shop/shoppingcart/itemdetail.php?itemno=MAG16064932944583&amp;qty=1" TargetMode="External"/><Relationship Id="rId6" Type="http://schemas.openxmlformats.org/officeDocument/2006/relationships/hyperlink" Target="https://make.dmm.com/item/918432/" TargetMode="External"/><Relationship Id="rId7" Type="http://schemas.openxmlformats.org/officeDocument/2006/relationships/hyperlink" Target="https://www.monotaro.com/g/01213381/?t.attr_f3439=%83X%83%60%81%5B%83%8B" TargetMode="External"/><Relationship Id="rId8" Type="http://schemas.openxmlformats.org/officeDocument/2006/relationships/hyperlink" Target="https://www.monotaro.com/p/0953/8094/" TargetMode="External"/><Relationship Id="rId11" Type="http://schemas.openxmlformats.org/officeDocument/2006/relationships/hyperlink" Target="https://www.monotaro.com/p/4220/4741/" TargetMode="External"/><Relationship Id="rId10" Type="http://schemas.openxmlformats.org/officeDocument/2006/relationships/hyperlink" Target="https://www.monotaro.com/g/02444870/?t.q=%83i%83b%83g%20m2" TargetMode="External"/><Relationship Id="rId13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2" Type="http://schemas.openxmlformats.org/officeDocument/2006/relationships/hyperlink" Target="https://amzn.asia/d/fZSeMQ6" TargetMode="External"/><Relationship Id="rId15" Type="http://schemas.openxmlformats.org/officeDocument/2006/relationships/hyperlink" Target="https://amzn.asia/d/j8ljUXm" TargetMode="External"/><Relationship Id="rId14" Type="http://schemas.openxmlformats.org/officeDocument/2006/relationships/hyperlink" Target="https://ja.aliexpress.com/item/1005002596506305.html?spm=a2g0o.order_list.order_list_main.5.21ef585aRG3x4u&amp;gatewayAdapt=glo2jpn" TargetMode="External"/><Relationship Id="rId17" Type="http://schemas.openxmlformats.org/officeDocument/2006/relationships/hyperlink" Target="https://www.digikey.jp/product-detail/ja/jst-sales-america-inc/ZHR-2/455-1366-ND/566476" TargetMode="External"/><Relationship Id="rId16" Type="http://schemas.openxmlformats.org/officeDocument/2006/relationships/hyperlink" Target="https://www.digikey.jp/product-detail/ja/jst-sales-america-inc/B2B-ZR-LF-SN/455-1657-ND/926564" TargetMode="External"/><Relationship Id="rId19" Type="http://schemas.openxmlformats.org/officeDocument/2006/relationships/hyperlink" Target="https://www.digikey.jp/product-detail/ja/lite-on-inc/LTR-4206E/160-1030-ND/121710" TargetMode="External"/><Relationship Id="rId18" Type="http://schemas.openxmlformats.org/officeDocument/2006/relationships/hyperlink" Target="https://www.digikey.jp/product-detail/ja/jst-sales-america-inc/ASZHSZH28K305/455-3080-ND/6009456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akizukidenshi.com/catalog/g/gI-04313/" TargetMode="External"/><Relationship Id="rId22" Type="http://schemas.openxmlformats.org/officeDocument/2006/relationships/hyperlink" Target="https://akizukidenshi.com/catalog/g/g106776/" TargetMode="External"/><Relationship Id="rId21" Type="http://schemas.openxmlformats.org/officeDocument/2006/relationships/hyperlink" Target="http://akizukidenshi.com/catalog/g/gP-12723/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akizukidenshi.com/catalog/g/g117016/" TargetMode="External"/><Relationship Id="rId1" Type="http://schemas.openxmlformats.org/officeDocument/2006/relationships/hyperlink" Target="https://www.rt-shop.jp/index.php?main_page=product_info&amp;cPath=1002_1024_1283&amp;products_id=2984" TargetMode="External"/><Relationship Id="rId2" Type="http://schemas.openxmlformats.org/officeDocument/2006/relationships/hyperlink" Target="https://www.rt-shop.jp/index.php?main_page=product_info&amp;products_id=4156" TargetMode="External"/><Relationship Id="rId3" Type="http://schemas.openxmlformats.org/officeDocument/2006/relationships/hyperlink" Target="https://www.rt-shop.jp/index.php?main_page=product_info&amp;products_id=3642" TargetMode="External"/><Relationship Id="rId4" Type="http://schemas.openxmlformats.org/officeDocument/2006/relationships/hyperlink" Target="https://amzn.asia/d/05YCirS" TargetMode="External"/><Relationship Id="rId9" Type="http://schemas.openxmlformats.org/officeDocument/2006/relationships/hyperlink" Target="https://www.monotaro.com/g/02444870/?t.q=%83i%83b%83g%20m2" TargetMode="External"/><Relationship Id="rId5" Type="http://schemas.openxmlformats.org/officeDocument/2006/relationships/hyperlink" Target="https://www.neomag.jp/shop/shoppingcart/itemdetail.php?itemno=MAG17163612992482&amp;qty=1" TargetMode="External"/><Relationship Id="rId6" Type="http://schemas.openxmlformats.org/officeDocument/2006/relationships/hyperlink" Target="https://make.dmm.com/mypage/upload/" TargetMode="External"/><Relationship Id="rId7" Type="http://schemas.openxmlformats.org/officeDocument/2006/relationships/hyperlink" Target="https://amzn.asia/d/dtuukSN" TargetMode="External"/><Relationship Id="rId8" Type="http://schemas.openxmlformats.org/officeDocument/2006/relationships/hyperlink" Target="https://www.monotaro.com/p/4174/6731/?t.q=%92%B4%92%E1%93%AA%83l%83W%20m2" TargetMode="External"/><Relationship Id="rId11" Type="http://schemas.openxmlformats.org/officeDocument/2006/relationships/hyperlink" Target="https://amzn.asia/d/fZSeMQ6" TargetMode="External"/><Relationship Id="rId10" Type="http://schemas.openxmlformats.org/officeDocument/2006/relationships/hyperlink" Target="https://www.monotaro.com/p/4220/5283/?fem1=1" TargetMode="External"/><Relationship Id="rId13" Type="http://schemas.openxmlformats.org/officeDocument/2006/relationships/hyperlink" Target="https://ja.aliexpress.com/item/1005002596506305.html?spm=a2g0o.order_list.order_list_main.5.21ef585aRG3x4u&amp;gatewayAdapt=glo2jpn" TargetMode="External"/><Relationship Id="rId12" Type="http://schemas.openxmlformats.org/officeDocument/2006/relationships/hyperlink" Target="https://jp.banggood.com/1S-3_7V-50mAh-Mini-LiPo-Battery-Molex-2P-1_25mm-Connector-1cm-4g-For-Tygzs-M1-KFPLAN-KF606-Vapor-RC-Airplane-p-1381041.html?rmmds=search&amp;cur_warehouse=CN" TargetMode="External"/><Relationship Id="rId15" Type="http://schemas.openxmlformats.org/officeDocument/2006/relationships/hyperlink" Target="https://www.digikey.jp/short/10232fr3" TargetMode="External"/><Relationship Id="rId14" Type="http://schemas.openxmlformats.org/officeDocument/2006/relationships/hyperlink" Target="https://amzn.asia/d/j8ljUXm" TargetMode="External"/><Relationship Id="rId17" Type="http://schemas.openxmlformats.org/officeDocument/2006/relationships/hyperlink" Target="https://www.digikey.jp/short/mr74wj20" TargetMode="External"/><Relationship Id="rId16" Type="http://schemas.openxmlformats.org/officeDocument/2006/relationships/hyperlink" Target="https://www.digikey.jp/short/b3m30fzz" TargetMode="External"/><Relationship Id="rId19" Type="http://schemas.openxmlformats.org/officeDocument/2006/relationships/hyperlink" Target="https://akizukidenshi.com/catalog/g/g110904/" TargetMode="External"/><Relationship Id="rId18" Type="http://schemas.openxmlformats.org/officeDocument/2006/relationships/hyperlink" Target="https://www.digikey.jp/product-detail/ja/lite-on-inc/LTR-4206E/160-1030-ND/12171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03ht7hrt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www.digikey.jp/short/v3bf2mfr" TargetMode="External"/><Relationship Id="rId26" Type="http://schemas.openxmlformats.org/officeDocument/2006/relationships/hyperlink" Target="https://www.digikey.jp/short/vc5qnwht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www.digikey.jp/short/z4m9qpd5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www.digikey.jp/short/bprcfn3f" TargetMode="External"/><Relationship Id="rId8" Type="http://schemas.openxmlformats.org/officeDocument/2006/relationships/hyperlink" Target="https://www.digikey.jp/short/d777n8n8" TargetMode="External"/><Relationship Id="rId30" Type="http://schemas.openxmlformats.org/officeDocument/2006/relationships/drawing" Target="../drawings/drawing4.xml"/><Relationship Id="rId11" Type="http://schemas.openxmlformats.org/officeDocument/2006/relationships/hyperlink" Target="https://www.digikey.jp/short/9jmh9z9j" TargetMode="External"/><Relationship Id="rId10" Type="http://schemas.openxmlformats.org/officeDocument/2006/relationships/hyperlink" Target="https://www.digikey.jp/short/3v25zzt9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hhdtnt87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jp/short/9bdf1988" TargetMode="External"/><Relationship Id="rId22" Type="http://schemas.openxmlformats.org/officeDocument/2006/relationships/hyperlink" Target="https://akizukidenshi.com/catalog/g/g112723/" TargetMode="External"/><Relationship Id="rId21" Type="http://schemas.openxmlformats.org/officeDocument/2006/relationships/hyperlink" Target="https://www.digikey.jp/short/tr7n1v4v" TargetMode="External"/><Relationship Id="rId24" Type="http://schemas.openxmlformats.org/officeDocument/2006/relationships/hyperlink" Target="https://www.digikey.jp/short/qpjfthmj" TargetMode="External"/><Relationship Id="rId23" Type="http://schemas.openxmlformats.org/officeDocument/2006/relationships/hyperlink" Target="https://www.digikey.jp/short/7brnh7h5" TargetMode="External"/><Relationship Id="rId1" Type="http://schemas.openxmlformats.org/officeDocument/2006/relationships/hyperlink" Target="https://www.digikey.jp/short/mcf590zw" TargetMode="External"/><Relationship Id="rId2" Type="http://schemas.openxmlformats.org/officeDocument/2006/relationships/hyperlink" Target="https://www.digikey.jp/short/77w877jb" TargetMode="External"/><Relationship Id="rId3" Type="http://schemas.openxmlformats.org/officeDocument/2006/relationships/hyperlink" Target="https://www.digikey.jp/short/4n2p0070" TargetMode="External"/><Relationship Id="rId4" Type="http://schemas.openxmlformats.org/officeDocument/2006/relationships/hyperlink" Target="https://akizukidenshi.com/catalog/g/g104313/" TargetMode="External"/><Relationship Id="rId9" Type="http://schemas.openxmlformats.org/officeDocument/2006/relationships/hyperlink" Target="https://jlcpcb.com/partdetail/Xinglight-XL_1608UBC04/C965807" TargetMode="External"/><Relationship Id="rId26" Type="http://schemas.openxmlformats.org/officeDocument/2006/relationships/hyperlink" Target="https://www.digikey.jp/short/c23d1f0r" TargetMode="External"/><Relationship Id="rId25" Type="http://schemas.openxmlformats.org/officeDocument/2006/relationships/hyperlink" Target="https://www.digikey.jp/short/2tf2bp12" TargetMode="External"/><Relationship Id="rId28" Type="http://schemas.openxmlformats.org/officeDocument/2006/relationships/hyperlink" Target="https://www.digikey.jp/short/rwd9d7jb" TargetMode="External"/><Relationship Id="rId27" Type="http://schemas.openxmlformats.org/officeDocument/2006/relationships/hyperlink" Target="https://www.digikey.jp/short/dczjj7mt" TargetMode="External"/><Relationship Id="rId5" Type="http://schemas.openxmlformats.org/officeDocument/2006/relationships/hyperlink" Target="https://akizukidenshi.com/catalog/g/g104313/" TargetMode="External"/><Relationship Id="rId6" Type="http://schemas.openxmlformats.org/officeDocument/2006/relationships/hyperlink" Target="https://jlcpcb.com/partdetail/Xinglight-XL_1608UYC06/C965802" TargetMode="External"/><Relationship Id="rId29" Type="http://schemas.openxmlformats.org/officeDocument/2006/relationships/hyperlink" Target="https://www.digikey.jp/short/mr74wj20" TargetMode="External"/><Relationship Id="rId7" Type="http://schemas.openxmlformats.org/officeDocument/2006/relationships/hyperlink" Target="https://jlcpcb.com/partdetail/Xinglight-XL_1608SURC06/C965799" TargetMode="External"/><Relationship Id="rId8" Type="http://schemas.openxmlformats.org/officeDocument/2006/relationships/hyperlink" Target="https://jlcpcb.com/partdetail/Xinglight-XL_1608UBC04/C965807" TargetMode="External"/><Relationship Id="rId30" Type="http://schemas.openxmlformats.org/officeDocument/2006/relationships/drawing" Target="../drawings/drawing5.xml"/><Relationship Id="rId11" Type="http://schemas.openxmlformats.org/officeDocument/2006/relationships/hyperlink" Target="https://jlcpcb.com/partdetail/Sunlord-AMWPH4018S470MT/C2846193" TargetMode="External"/><Relationship Id="rId10" Type="http://schemas.openxmlformats.org/officeDocument/2006/relationships/hyperlink" Target="https://akizukidenshi.com/catalog/g/g110904/" TargetMode="External"/><Relationship Id="rId13" Type="http://schemas.openxmlformats.org/officeDocument/2006/relationships/hyperlink" Target="https://www.digikey.jp/short/5j5rwn2h" TargetMode="External"/><Relationship Id="rId12" Type="http://schemas.openxmlformats.org/officeDocument/2006/relationships/hyperlink" Target="https://www.digikey.jp/short/wvd5808v" TargetMode="External"/><Relationship Id="rId15" Type="http://schemas.openxmlformats.org/officeDocument/2006/relationships/hyperlink" Target="https://www.digikey.jp/short/2wcnthqm" TargetMode="External"/><Relationship Id="rId14" Type="http://schemas.openxmlformats.org/officeDocument/2006/relationships/hyperlink" Target="https://www.digikey.jp/short/5j5rwn2h" TargetMode="External"/><Relationship Id="rId17" Type="http://schemas.openxmlformats.org/officeDocument/2006/relationships/hyperlink" Target="https://www.digikey.jp/short/82nrqjd4" TargetMode="External"/><Relationship Id="rId16" Type="http://schemas.openxmlformats.org/officeDocument/2006/relationships/hyperlink" Target="https://www.digikey.jp/short/p1drtvbm" TargetMode="External"/><Relationship Id="rId19" Type="http://schemas.openxmlformats.org/officeDocument/2006/relationships/hyperlink" Target="https://www.digikey.jp/short/4j3v3bpp" TargetMode="External"/><Relationship Id="rId18" Type="http://schemas.openxmlformats.org/officeDocument/2006/relationships/hyperlink" Target="https://www.digikey.jp/short/rj3rq8w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7.13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2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27</v>
      </c>
      <c r="D10" s="7" t="s">
        <v>28</v>
      </c>
      <c r="E10" s="1">
        <v>1.0</v>
      </c>
      <c r="F10" s="11" t="s">
        <v>29</v>
      </c>
      <c r="G10" s="8">
        <v>3621.0</v>
      </c>
    </row>
    <row r="11" ht="12.75" customHeight="1">
      <c r="A11" s="6"/>
      <c r="B11" s="7" t="s">
        <v>30</v>
      </c>
      <c r="C11" s="10" t="s">
        <v>31</v>
      </c>
      <c r="D11" s="7" t="s">
        <v>32</v>
      </c>
      <c r="E11" s="7">
        <v>2.0</v>
      </c>
      <c r="F11" s="11" t="s">
        <v>33</v>
      </c>
      <c r="G11" s="12">
        <f>(8.34+4.79)*170</f>
        <v>2232.1</v>
      </c>
    </row>
    <row r="12" ht="12.75" customHeight="1">
      <c r="A12" s="6"/>
      <c r="B12" s="1"/>
      <c r="C12" s="1"/>
      <c r="D12" s="1"/>
      <c r="E12" s="1"/>
      <c r="F12" s="2"/>
      <c r="G12" s="9"/>
    </row>
    <row r="13" ht="12.75" customHeight="1">
      <c r="A13" s="6"/>
      <c r="B13" s="1" t="s">
        <v>34</v>
      </c>
      <c r="C13" s="7" t="s">
        <v>35</v>
      </c>
      <c r="D13" s="7" t="s">
        <v>36</v>
      </c>
      <c r="E13" s="1">
        <v>4.0</v>
      </c>
      <c r="F13" s="5" t="s">
        <v>37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6"/>
      <c r="B16" s="13" t="s">
        <v>44</v>
      </c>
      <c r="C16" s="14" t="s">
        <v>45</v>
      </c>
      <c r="D16" s="13" t="s">
        <v>36</v>
      </c>
      <c r="E16" s="13">
        <v>2.0</v>
      </c>
      <c r="F16" s="15" t="s">
        <v>46</v>
      </c>
      <c r="G16" s="8">
        <v>439.0</v>
      </c>
    </row>
    <row r="17" ht="12.75" customHeight="1">
      <c r="A17" s="16"/>
      <c r="B17" s="7" t="s">
        <v>47</v>
      </c>
      <c r="C17" s="7" t="s">
        <v>48</v>
      </c>
      <c r="D17" s="7" t="s">
        <v>49</v>
      </c>
      <c r="E17" s="7">
        <v>1.0</v>
      </c>
      <c r="F17" s="5" t="s">
        <v>50</v>
      </c>
      <c r="G17" s="8">
        <v>347.0</v>
      </c>
    </row>
    <row r="18" ht="12.75" customHeight="1">
      <c r="A18" s="17"/>
      <c r="B18" s="17"/>
      <c r="C18" s="17"/>
      <c r="D18" s="17"/>
      <c r="E18" s="17"/>
      <c r="F18" s="18"/>
      <c r="G18" s="9"/>
    </row>
    <row r="19" ht="12.75" customHeight="1">
      <c r="A19" s="19"/>
      <c r="B19" s="19"/>
      <c r="C19" s="19"/>
      <c r="D19" s="19"/>
      <c r="E19" s="19"/>
      <c r="F19" s="20"/>
      <c r="G19" s="9"/>
    </row>
    <row r="20" ht="12.75" customHeight="1">
      <c r="A20" s="21" t="s">
        <v>51</v>
      </c>
      <c r="B20" s="1" t="s">
        <v>52</v>
      </c>
      <c r="C20" s="22" t="s">
        <v>53</v>
      </c>
      <c r="D20" s="1" t="s">
        <v>20</v>
      </c>
      <c r="E20" s="23"/>
      <c r="F20" s="5" t="s">
        <v>54</v>
      </c>
      <c r="G20" s="8">
        <v>277.0</v>
      </c>
    </row>
    <row r="21" ht="12.75" customHeight="1">
      <c r="A21" s="6"/>
      <c r="B21" s="1" t="s">
        <v>52</v>
      </c>
      <c r="C21" s="24" t="s">
        <v>55</v>
      </c>
      <c r="D21" s="1" t="s">
        <v>56</v>
      </c>
      <c r="E21" s="1">
        <v>1.0</v>
      </c>
      <c r="F21" s="5" t="s">
        <v>57</v>
      </c>
      <c r="G21" s="8"/>
    </row>
    <row r="22" ht="12.75" customHeight="1">
      <c r="A22" s="6"/>
      <c r="B22" s="1" t="s">
        <v>52</v>
      </c>
      <c r="C22" s="10" t="s">
        <v>58</v>
      </c>
      <c r="D22" s="7" t="s">
        <v>59</v>
      </c>
      <c r="E22" s="7">
        <v>1.0</v>
      </c>
      <c r="F22" s="5" t="s">
        <v>60</v>
      </c>
      <c r="G22" s="8"/>
    </row>
    <row r="23" ht="12.75" customHeight="1">
      <c r="A23" s="6"/>
      <c r="B23" s="1" t="s">
        <v>52</v>
      </c>
      <c r="C23" s="10" t="s">
        <v>61</v>
      </c>
      <c r="D23" s="1" t="s">
        <v>20</v>
      </c>
      <c r="E23" s="7">
        <v>1.0</v>
      </c>
      <c r="F23" s="5" t="s">
        <v>62</v>
      </c>
      <c r="G23" s="8"/>
    </row>
    <row r="24" ht="12.75" customHeight="1">
      <c r="A24" s="6"/>
      <c r="B24" s="1"/>
      <c r="C24" s="1"/>
      <c r="D24" s="1"/>
      <c r="E24" s="1"/>
      <c r="F24" s="2"/>
      <c r="G24" s="9"/>
    </row>
    <row r="25" ht="12.75" customHeight="1">
      <c r="A25" s="6"/>
      <c r="B25" s="7" t="s">
        <v>63</v>
      </c>
      <c r="C25" s="7" t="s">
        <v>64</v>
      </c>
      <c r="D25" s="1" t="s">
        <v>65</v>
      </c>
      <c r="E25" s="7">
        <v>1.0</v>
      </c>
      <c r="F25" s="5" t="s">
        <v>66</v>
      </c>
      <c r="G25" s="8">
        <v>41.800000000000004</v>
      </c>
    </row>
    <row r="26" ht="12.75" customHeight="1">
      <c r="A26" s="6"/>
      <c r="B26" s="7" t="s">
        <v>67</v>
      </c>
      <c r="C26" s="7" t="s">
        <v>68</v>
      </c>
      <c r="D26" s="1" t="s">
        <v>65</v>
      </c>
      <c r="E26" s="7">
        <v>2.0</v>
      </c>
      <c r="F26" s="5" t="s">
        <v>69</v>
      </c>
      <c r="G26" s="8">
        <v>2076.8</v>
      </c>
    </row>
    <row r="27" ht="12.75" customHeight="1">
      <c r="A27" s="6"/>
      <c r="B27" s="7" t="s">
        <v>70</v>
      </c>
      <c r="C27" s="7" t="s">
        <v>71</v>
      </c>
      <c r="D27" s="1" t="s">
        <v>65</v>
      </c>
      <c r="E27" s="7">
        <v>1.0</v>
      </c>
      <c r="F27" s="5" t="s">
        <v>72</v>
      </c>
      <c r="G27" s="8">
        <v>1444.0</v>
      </c>
    </row>
    <row r="28" ht="12.75" customHeight="1">
      <c r="A28" s="6"/>
      <c r="B28" s="25" t="s">
        <v>73</v>
      </c>
      <c r="C28" s="26" t="s">
        <v>74</v>
      </c>
      <c r="D28" s="26" t="s">
        <v>65</v>
      </c>
      <c r="E28" s="26">
        <v>4.0</v>
      </c>
      <c r="F28" s="27" t="s">
        <v>75</v>
      </c>
      <c r="G28" s="28">
        <v>281.6</v>
      </c>
    </row>
    <row r="29" ht="12.75" customHeight="1">
      <c r="A29" s="6"/>
      <c r="B29" s="7" t="s">
        <v>76</v>
      </c>
      <c r="C29" s="7" t="s">
        <v>77</v>
      </c>
      <c r="D29" s="7" t="s">
        <v>78</v>
      </c>
      <c r="E29" s="7">
        <v>2.0</v>
      </c>
      <c r="F29" s="5" t="s">
        <v>79</v>
      </c>
      <c r="G29" s="8">
        <v>60.0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29" t="s">
        <v>82</v>
      </c>
      <c r="G30" s="2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30" t="s">
        <v>86</v>
      </c>
      <c r="B32" s="1" t="s">
        <v>87</v>
      </c>
      <c r="C32" s="7" t="s">
        <v>88</v>
      </c>
      <c r="D32" s="7" t="s">
        <v>78</v>
      </c>
      <c r="E32" s="1">
        <v>1.0</v>
      </c>
      <c r="F32" s="5" t="s">
        <v>89</v>
      </c>
      <c r="G32" s="8">
        <v>240.0</v>
      </c>
    </row>
    <row r="33" ht="12.75" customHeight="1">
      <c r="A33" s="16"/>
      <c r="B33" s="14" t="s">
        <v>90</v>
      </c>
      <c r="C33" s="14" t="s">
        <v>91</v>
      </c>
      <c r="D33" s="1" t="s">
        <v>78</v>
      </c>
      <c r="E33" s="13">
        <v>1.0</v>
      </c>
      <c r="F33" s="5" t="s">
        <v>92</v>
      </c>
      <c r="G33" s="8">
        <v>90.0</v>
      </c>
    </row>
    <row r="34" ht="12.75" customHeight="1">
      <c r="A34" s="17"/>
      <c r="B34" s="17"/>
      <c r="C34" s="17"/>
      <c r="D34" s="17"/>
      <c r="E34" s="17"/>
      <c r="F34" s="18"/>
      <c r="G34" s="9"/>
    </row>
    <row r="35" ht="12.75" customHeight="1">
      <c r="A35" s="19"/>
      <c r="B35" s="19"/>
      <c r="C35" s="19"/>
      <c r="D35" s="19"/>
      <c r="E35" s="19"/>
      <c r="F35" s="20"/>
      <c r="G35" s="9"/>
    </row>
    <row r="36" ht="12.75" customHeight="1">
      <c r="A36" s="21" t="s">
        <v>93</v>
      </c>
      <c r="B36" s="23" t="s">
        <v>94</v>
      </c>
      <c r="C36" s="23"/>
      <c r="D36" s="23"/>
      <c r="E36" s="23"/>
      <c r="F36" s="31"/>
      <c r="G36" s="9"/>
    </row>
    <row r="37" ht="12.75" customHeight="1">
      <c r="A37" s="6"/>
      <c r="B37" s="1" t="s">
        <v>95</v>
      </c>
      <c r="C37" s="1"/>
      <c r="D37" s="1"/>
      <c r="E37" s="1"/>
      <c r="F37" s="2"/>
      <c r="G37" s="9"/>
    </row>
    <row r="38" ht="12.75" customHeight="1">
      <c r="A38" s="6"/>
      <c r="B38" s="1" t="s">
        <v>96</v>
      </c>
      <c r="C38" s="1"/>
      <c r="D38" s="1"/>
      <c r="E38" s="1"/>
      <c r="F38" s="2"/>
      <c r="G38" s="9"/>
    </row>
    <row r="39" ht="12.75" customHeight="1">
      <c r="A39" s="6"/>
      <c r="B39" s="1" t="s">
        <v>97</v>
      </c>
      <c r="C39" s="1" t="s">
        <v>98</v>
      </c>
      <c r="D39" s="1"/>
      <c r="E39" s="1"/>
      <c r="F39" s="2"/>
      <c r="G39" s="9"/>
    </row>
    <row r="40" ht="12.75" customHeight="1">
      <c r="A40" s="16"/>
      <c r="B40" s="1" t="s">
        <v>99</v>
      </c>
      <c r="C40" s="1"/>
      <c r="D40" s="1"/>
      <c r="E40" s="1"/>
      <c r="F40" s="2"/>
      <c r="G40" s="9"/>
    </row>
    <row r="41" ht="12.75" customHeight="1">
      <c r="F41" s="32"/>
      <c r="G41" s="33">
        <f>sum(G2:G40)</f>
        <v>18134.3</v>
      </c>
    </row>
    <row r="42" ht="12.75" customHeight="1">
      <c r="A42" s="34" t="s">
        <v>100</v>
      </c>
      <c r="B42" s="35" t="s">
        <v>101</v>
      </c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  <row r="997" ht="12.75" customHeight="1">
      <c r="F997" s="32"/>
    </row>
  </sheetData>
  <mergeCells count="4">
    <mergeCell ref="A2:A17"/>
    <mergeCell ref="A20:A31"/>
    <mergeCell ref="A32:A33"/>
    <mergeCell ref="A36:A40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1"/>
    <hyperlink r:id="rId8" ref="F13"/>
    <hyperlink r:id="rId9" ref="F14"/>
    <hyperlink r:id="rId10" ref="F15"/>
    <hyperlink r:id="rId11" ref="F16"/>
    <hyperlink r:id="rId12" ref="F17"/>
    <hyperlink r:id="rId13" ref="F20"/>
    <hyperlink r:id="rId14" ref="F21"/>
    <hyperlink r:id="rId15" ref="F22"/>
    <hyperlink r:id="rId16" ref="F23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102</v>
      </c>
      <c r="D8" s="7" t="s">
        <v>24</v>
      </c>
      <c r="E8" s="7">
        <v>2.0</v>
      </c>
      <c r="F8" s="5" t="s">
        <v>103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7" t="s">
        <v>26</v>
      </c>
      <c r="C10" s="10" t="s">
        <v>104</v>
      </c>
      <c r="D10" s="7" t="s">
        <v>28</v>
      </c>
      <c r="E10" s="7">
        <v>1.0</v>
      </c>
      <c r="F10" s="11" t="s">
        <v>105</v>
      </c>
      <c r="G10" s="8">
        <v>4831.0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7" t="s">
        <v>106</v>
      </c>
      <c r="C12" s="7" t="s">
        <v>107</v>
      </c>
      <c r="D12" s="7" t="s">
        <v>36</v>
      </c>
      <c r="E12" s="7">
        <v>2.0</v>
      </c>
      <c r="F12" s="5" t="s">
        <v>108</v>
      </c>
      <c r="G12" s="8"/>
    </row>
    <row r="13" ht="12.75" customHeight="1">
      <c r="A13" s="6"/>
      <c r="B13" s="7" t="s">
        <v>34</v>
      </c>
      <c r="C13" s="7" t="s">
        <v>109</v>
      </c>
      <c r="D13" s="7" t="s">
        <v>36</v>
      </c>
      <c r="E13" s="7">
        <v>4.0</v>
      </c>
      <c r="F13" s="5" t="s">
        <v>110</v>
      </c>
      <c r="G13" s="8">
        <f>219*4</f>
        <v>876</v>
      </c>
    </row>
    <row r="14" ht="12.75" customHeight="1">
      <c r="A14" s="6"/>
      <c r="B14" s="1" t="s">
        <v>38</v>
      </c>
      <c r="C14" s="1" t="s">
        <v>39</v>
      </c>
      <c r="D14" s="1" t="s">
        <v>36</v>
      </c>
      <c r="E14" s="1">
        <v>4.0</v>
      </c>
      <c r="F14" s="5" t="s">
        <v>40</v>
      </c>
      <c r="G14" s="8">
        <v>450.0</v>
      </c>
    </row>
    <row r="15" ht="12.75" customHeight="1">
      <c r="A15" s="6"/>
      <c r="B15" s="1" t="s">
        <v>41</v>
      </c>
      <c r="C15" s="1" t="s">
        <v>42</v>
      </c>
      <c r="D15" s="1" t="s">
        <v>36</v>
      </c>
      <c r="E15" s="1">
        <v>4.0</v>
      </c>
      <c r="F15" s="5" t="s">
        <v>43</v>
      </c>
      <c r="G15" s="8">
        <v>495.0</v>
      </c>
    </row>
    <row r="16" ht="12.75" customHeight="1">
      <c r="A16" s="16"/>
      <c r="B16" s="14" t="s">
        <v>44</v>
      </c>
      <c r="C16" s="14" t="s">
        <v>44</v>
      </c>
      <c r="D16" s="14" t="s">
        <v>36</v>
      </c>
      <c r="E16" s="14">
        <v>2.0</v>
      </c>
      <c r="F16" s="15" t="s">
        <v>111</v>
      </c>
      <c r="G16" s="8">
        <v>439.0</v>
      </c>
    </row>
    <row r="17" ht="12.75" customHeight="1">
      <c r="A17" s="17"/>
      <c r="B17" s="17"/>
      <c r="C17" s="17"/>
      <c r="D17" s="17"/>
      <c r="E17" s="17"/>
      <c r="F17" s="18"/>
      <c r="G17" s="9"/>
    </row>
    <row r="18" ht="12.75" customHeight="1">
      <c r="A18" s="19"/>
      <c r="B18" s="19"/>
      <c r="C18" s="19"/>
      <c r="D18" s="19"/>
      <c r="E18" s="19"/>
      <c r="F18" s="20"/>
      <c r="G18" s="9"/>
    </row>
    <row r="19" ht="12.75" customHeight="1">
      <c r="A19" s="21" t="s">
        <v>51</v>
      </c>
      <c r="B19" s="1" t="s">
        <v>52</v>
      </c>
      <c r="C19" s="22" t="s">
        <v>53</v>
      </c>
      <c r="D19" s="1" t="s">
        <v>20</v>
      </c>
      <c r="E19" s="23"/>
      <c r="F19" s="5" t="s">
        <v>54</v>
      </c>
      <c r="G19" s="8"/>
    </row>
    <row r="20" ht="12.75" customHeight="1">
      <c r="A20" s="6"/>
      <c r="B20" s="1" t="s">
        <v>52</v>
      </c>
      <c r="C20" s="24" t="s">
        <v>55</v>
      </c>
      <c r="D20" s="1" t="s">
        <v>56</v>
      </c>
      <c r="E20" s="1">
        <v>1.0</v>
      </c>
      <c r="F20" s="5" t="s">
        <v>57</v>
      </c>
      <c r="G20" s="8"/>
    </row>
    <row r="21" ht="12.75" customHeight="1">
      <c r="A21" s="6"/>
      <c r="B21" s="1" t="s">
        <v>52</v>
      </c>
      <c r="C21" s="10" t="s">
        <v>112</v>
      </c>
      <c r="D21" s="7" t="s">
        <v>59</v>
      </c>
      <c r="E21" s="7">
        <v>1.0</v>
      </c>
      <c r="F21" s="5" t="s">
        <v>60</v>
      </c>
      <c r="G21" s="8"/>
    </row>
    <row r="22" ht="12.75" customHeight="1">
      <c r="A22" s="6"/>
      <c r="B22" s="1" t="s">
        <v>52</v>
      </c>
      <c r="C22" s="10" t="s">
        <v>61</v>
      </c>
      <c r="D22" s="1" t="s">
        <v>20</v>
      </c>
      <c r="E22" s="7">
        <v>1.0</v>
      </c>
      <c r="F22" s="5" t="s">
        <v>62</v>
      </c>
      <c r="G22" s="8">
        <v>3388.0</v>
      </c>
    </row>
    <row r="23" ht="12.75" customHeight="1">
      <c r="A23" s="6"/>
      <c r="B23" s="1"/>
      <c r="C23" s="1"/>
      <c r="D23" s="1"/>
      <c r="E23" s="1"/>
      <c r="F23" s="2"/>
      <c r="G23" s="9"/>
    </row>
    <row r="24" ht="12.75" customHeight="1">
      <c r="A24" s="6"/>
      <c r="B24" s="1" t="s">
        <v>113</v>
      </c>
      <c r="C24" s="1" t="s">
        <v>114</v>
      </c>
      <c r="D24" s="1" t="s">
        <v>65</v>
      </c>
      <c r="E24" s="1">
        <v>1.0</v>
      </c>
      <c r="F24" s="5" t="s">
        <v>115</v>
      </c>
      <c r="G24" s="8">
        <v>31.0</v>
      </c>
    </row>
    <row r="25" ht="12.75" customHeight="1">
      <c r="A25" s="6"/>
      <c r="B25" s="7" t="s">
        <v>116</v>
      </c>
      <c r="C25" s="1" t="s">
        <v>117</v>
      </c>
      <c r="D25" s="1" t="s">
        <v>65</v>
      </c>
      <c r="E25" s="1">
        <v>1.0</v>
      </c>
      <c r="F25" s="5" t="s">
        <v>118</v>
      </c>
      <c r="G25" s="8">
        <v>16.0</v>
      </c>
    </row>
    <row r="26" ht="12.75" customHeight="1">
      <c r="A26" s="6"/>
      <c r="B26" s="7" t="s">
        <v>119</v>
      </c>
      <c r="C26" s="7" t="s">
        <v>120</v>
      </c>
      <c r="D26" s="7" t="s">
        <v>65</v>
      </c>
      <c r="E26" s="7">
        <v>2.0</v>
      </c>
      <c r="F26" s="5" t="s">
        <v>121</v>
      </c>
      <c r="G26" s="8">
        <f>94*2</f>
        <v>188</v>
      </c>
    </row>
    <row r="27" ht="12.75" customHeight="1">
      <c r="A27" s="6"/>
      <c r="B27" s="36"/>
      <c r="C27" s="36"/>
      <c r="D27" s="36"/>
      <c r="E27" s="36"/>
      <c r="F27" s="36"/>
    </row>
    <row r="28" ht="12.75" customHeight="1">
      <c r="A28" s="6"/>
      <c r="B28" s="7" t="s">
        <v>73</v>
      </c>
      <c r="C28" s="1" t="s">
        <v>74</v>
      </c>
      <c r="D28" s="1" t="s">
        <v>65</v>
      </c>
      <c r="E28" s="1">
        <v>4.0</v>
      </c>
      <c r="F28" s="5" t="s">
        <v>75</v>
      </c>
      <c r="G28" s="8">
        <v>256.0</v>
      </c>
    </row>
    <row r="29" ht="12.75" customHeight="1">
      <c r="A29" s="6"/>
      <c r="B29" s="1" t="s">
        <v>87</v>
      </c>
      <c r="C29" s="7" t="s">
        <v>88</v>
      </c>
      <c r="D29" s="7" t="s">
        <v>78</v>
      </c>
      <c r="E29" s="1">
        <v>1.0</v>
      </c>
      <c r="F29" s="37" t="s">
        <v>89</v>
      </c>
      <c r="G29" s="34">
        <v>240.0</v>
      </c>
    </row>
    <row r="30" ht="12.75" customHeight="1">
      <c r="A30" s="6"/>
      <c r="B30" s="1" t="s">
        <v>80</v>
      </c>
      <c r="C30" s="1" t="s">
        <v>81</v>
      </c>
      <c r="D30" s="1" t="s">
        <v>78</v>
      </c>
      <c r="E30" s="1">
        <v>4.0</v>
      </c>
      <c r="F30" s="5" t="s">
        <v>82</v>
      </c>
      <c r="G30" s="8">
        <v>200.0</v>
      </c>
    </row>
    <row r="31" ht="12.75" customHeight="1">
      <c r="A31" s="6"/>
      <c r="B31" s="1" t="s">
        <v>83</v>
      </c>
      <c r="C31" s="1" t="s">
        <v>84</v>
      </c>
      <c r="D31" s="1" t="s">
        <v>78</v>
      </c>
      <c r="E31" s="1">
        <v>1.0</v>
      </c>
      <c r="F31" s="5" t="s">
        <v>85</v>
      </c>
      <c r="G31" s="8">
        <v>25.0</v>
      </c>
    </row>
    <row r="32" ht="12.75" customHeight="1">
      <c r="A32" s="16"/>
      <c r="B32" s="14" t="s">
        <v>90</v>
      </c>
      <c r="C32" s="14" t="s">
        <v>91</v>
      </c>
      <c r="D32" s="13" t="s">
        <v>78</v>
      </c>
      <c r="E32" s="13">
        <v>1.0</v>
      </c>
      <c r="F32" s="5" t="s">
        <v>92</v>
      </c>
      <c r="G32" s="8">
        <v>90.0</v>
      </c>
    </row>
    <row r="33" ht="12.75" customHeight="1">
      <c r="A33" s="17"/>
      <c r="B33" s="17"/>
      <c r="C33" s="17"/>
      <c r="D33" s="17"/>
      <c r="E33" s="17"/>
      <c r="F33" s="18"/>
      <c r="G33" s="9"/>
    </row>
    <row r="34" ht="12.75" customHeight="1">
      <c r="A34" s="19"/>
      <c r="B34" s="19"/>
      <c r="C34" s="19"/>
      <c r="D34" s="19"/>
      <c r="E34" s="19"/>
      <c r="F34" s="20"/>
      <c r="G34" s="9"/>
    </row>
    <row r="35" ht="12.75" customHeight="1">
      <c r="A35" s="21" t="s">
        <v>93</v>
      </c>
      <c r="B35" s="23" t="s">
        <v>94</v>
      </c>
      <c r="C35" s="23"/>
      <c r="D35" s="23"/>
      <c r="E35" s="23"/>
      <c r="F35" s="31"/>
      <c r="G35" s="9"/>
    </row>
    <row r="36" ht="12.75" customHeight="1">
      <c r="A36" s="6"/>
      <c r="B36" s="1" t="s">
        <v>95</v>
      </c>
      <c r="C36" s="1"/>
      <c r="D36" s="1"/>
      <c r="E36" s="1"/>
      <c r="F36" s="2"/>
      <c r="G36" s="9"/>
    </row>
    <row r="37" ht="12.75" customHeight="1">
      <c r="A37" s="6"/>
      <c r="B37" s="1" t="s">
        <v>96</v>
      </c>
      <c r="C37" s="1"/>
      <c r="D37" s="1"/>
      <c r="E37" s="1"/>
      <c r="F37" s="2"/>
      <c r="G37" s="9"/>
    </row>
    <row r="38" ht="12.75" customHeight="1">
      <c r="A38" s="6"/>
      <c r="B38" s="1" t="s">
        <v>97</v>
      </c>
      <c r="C38" s="1" t="s">
        <v>98</v>
      </c>
      <c r="D38" s="1"/>
      <c r="E38" s="1"/>
      <c r="F38" s="2"/>
      <c r="G38" s="9"/>
    </row>
    <row r="39" ht="12.75" customHeight="1">
      <c r="A39" s="16"/>
      <c r="B39" s="1" t="s">
        <v>99</v>
      </c>
      <c r="C39" s="1"/>
      <c r="D39" s="1"/>
      <c r="E39" s="1"/>
      <c r="F39" s="2"/>
      <c r="G39" s="9"/>
    </row>
    <row r="40" ht="12.75" customHeight="1">
      <c r="F40" s="32"/>
      <c r="G40" s="33">
        <f>sum(G2:G39)</f>
        <v>16463</v>
      </c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  <row r="996" ht="12.75" customHeight="1">
      <c r="F996" s="32"/>
    </row>
  </sheetData>
  <mergeCells count="3">
    <mergeCell ref="A2:A16"/>
    <mergeCell ref="A19:A32"/>
    <mergeCell ref="A35:A39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6"/>
    <hyperlink r:id="rId12" ref="F19"/>
    <hyperlink r:id="rId13" ref="F20"/>
    <hyperlink r:id="rId14" ref="F21"/>
    <hyperlink r:id="rId15" ref="F22"/>
    <hyperlink r:id="rId16" ref="F24"/>
    <hyperlink r:id="rId17" ref="F25"/>
    <hyperlink r:id="rId18" ref="F26"/>
    <hyperlink r:id="rId19" ref="F28"/>
    <hyperlink r:id="rId20" ref="F29"/>
    <hyperlink r:id="rId21" ref="F30"/>
    <hyperlink r:id="rId22" ref="F31"/>
    <hyperlink r:id="rId23" ref="F32"/>
  </hyperlinks>
  <printOptions/>
  <pageMargins bottom="0.75" footer="0.0" header="0.0" left="0.7" right="0.7" top="0.75"/>
  <pageSetup orientation="landscape"/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2.88"/>
    <col customWidth="1" min="3" max="3" width="76.25"/>
    <col customWidth="1" min="4" max="4" width="17.75"/>
    <col customWidth="1" min="5" max="5" width="4.88"/>
    <col customWidth="1" min="6" max="6" width="35.75"/>
    <col customWidth="1" min="7" max="7" width="13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ht="12.75" customHeight="1">
      <c r="A2" s="4" t="s">
        <v>7</v>
      </c>
      <c r="B2" s="1" t="s">
        <v>8</v>
      </c>
      <c r="C2" s="1" t="s">
        <v>9</v>
      </c>
      <c r="D2" s="1" t="s">
        <v>10</v>
      </c>
      <c r="E2" s="1">
        <v>2.0</v>
      </c>
      <c r="F2" s="5" t="s">
        <v>11</v>
      </c>
      <c r="G2" s="3">
        <v>880.0</v>
      </c>
    </row>
    <row r="3" ht="12.75" customHeight="1">
      <c r="A3" s="6"/>
      <c r="B3" s="1" t="s">
        <v>12</v>
      </c>
      <c r="C3" s="7" t="s">
        <v>13</v>
      </c>
      <c r="D3" s="7" t="s">
        <v>10</v>
      </c>
      <c r="E3" s="1">
        <v>2.0</v>
      </c>
      <c r="F3" s="5" t="s">
        <v>14</v>
      </c>
      <c r="G3" s="8">
        <v>1100.0</v>
      </c>
    </row>
    <row r="4" ht="12.75" customHeight="1">
      <c r="A4" s="6"/>
      <c r="B4" s="1" t="s">
        <v>15</v>
      </c>
      <c r="C4" s="1" t="s">
        <v>16</v>
      </c>
      <c r="D4" s="1" t="s">
        <v>10</v>
      </c>
      <c r="E4" s="1">
        <v>2.0</v>
      </c>
      <c r="F4" s="5" t="s">
        <v>17</v>
      </c>
      <c r="G4" s="8">
        <v>2200.0</v>
      </c>
    </row>
    <row r="5" ht="12.75" customHeight="1">
      <c r="A5" s="6"/>
      <c r="B5" s="1"/>
      <c r="C5" s="1"/>
      <c r="D5" s="1"/>
      <c r="E5" s="1"/>
      <c r="F5" s="2"/>
      <c r="G5" s="9"/>
    </row>
    <row r="6" ht="12.75" customHeight="1">
      <c r="A6" s="6"/>
      <c r="B6" s="1" t="s">
        <v>18</v>
      </c>
      <c r="C6" s="7" t="s">
        <v>19</v>
      </c>
      <c r="D6" s="1" t="s">
        <v>20</v>
      </c>
      <c r="E6" s="1">
        <v>1.0</v>
      </c>
      <c r="F6" s="5" t="s">
        <v>21</v>
      </c>
      <c r="G6" s="8">
        <v>660.0</v>
      </c>
    </row>
    <row r="7" ht="12.75" customHeight="1">
      <c r="A7" s="6"/>
      <c r="B7" s="1"/>
      <c r="C7" s="1"/>
      <c r="D7" s="1"/>
      <c r="E7" s="1"/>
      <c r="F7" s="2"/>
      <c r="G7" s="9"/>
    </row>
    <row r="8" ht="12.75" customHeight="1">
      <c r="A8" s="6"/>
      <c r="B8" s="1" t="s">
        <v>22</v>
      </c>
      <c r="C8" s="7" t="s">
        <v>23</v>
      </c>
      <c r="D8" s="1" t="s">
        <v>24</v>
      </c>
      <c r="E8" s="1">
        <v>2.0</v>
      </c>
      <c r="F8" s="5" t="s">
        <v>25</v>
      </c>
      <c r="G8" s="8">
        <v>98.0</v>
      </c>
    </row>
    <row r="9" ht="12.75" customHeight="1">
      <c r="A9" s="6"/>
      <c r="B9" s="1"/>
      <c r="C9" s="1"/>
      <c r="D9" s="1"/>
      <c r="E9" s="1"/>
      <c r="F9" s="2"/>
      <c r="G9" s="9"/>
    </row>
    <row r="10" ht="12.75" customHeight="1">
      <c r="A10" s="6"/>
      <c r="B10" s="1" t="s">
        <v>26</v>
      </c>
      <c r="C10" s="10" t="s">
        <v>122</v>
      </c>
      <c r="D10" s="7" t="s">
        <v>28</v>
      </c>
      <c r="E10" s="1">
        <v>1.0</v>
      </c>
      <c r="F10" s="11" t="s">
        <v>29</v>
      </c>
      <c r="G10" s="8">
        <v>2890.0</v>
      </c>
    </row>
    <row r="11" ht="12.75" customHeight="1">
      <c r="A11" s="6"/>
      <c r="B11" s="1"/>
      <c r="C11" s="1"/>
      <c r="D11" s="1"/>
      <c r="E11" s="1"/>
      <c r="F11" s="2"/>
      <c r="G11" s="9"/>
    </row>
    <row r="12" ht="12.75" customHeight="1">
      <c r="A12" s="6"/>
      <c r="B12" s="1" t="s">
        <v>34</v>
      </c>
      <c r="C12" s="7" t="s">
        <v>123</v>
      </c>
      <c r="D12" s="1" t="s">
        <v>20</v>
      </c>
      <c r="E12" s="1">
        <v>4.0</v>
      </c>
      <c r="F12" s="5" t="s">
        <v>124</v>
      </c>
      <c r="G12" s="8">
        <f>107*4</f>
        <v>428</v>
      </c>
    </row>
    <row r="13" ht="12.75" customHeight="1">
      <c r="A13" s="6"/>
      <c r="B13" s="1" t="s">
        <v>38</v>
      </c>
      <c r="C13" s="1" t="s">
        <v>39</v>
      </c>
      <c r="D13" s="1" t="s">
        <v>36</v>
      </c>
      <c r="E13" s="1">
        <v>4.0</v>
      </c>
      <c r="F13" s="5" t="s">
        <v>40</v>
      </c>
      <c r="G13" s="8">
        <v>450.0</v>
      </c>
    </row>
    <row r="14" ht="12.75" customHeight="1">
      <c r="A14" s="6"/>
      <c r="B14" s="1" t="s">
        <v>41</v>
      </c>
      <c r="C14" s="1" t="s">
        <v>42</v>
      </c>
      <c r="D14" s="1" t="s">
        <v>36</v>
      </c>
      <c r="E14" s="1">
        <v>4.0</v>
      </c>
      <c r="F14" s="5" t="s">
        <v>43</v>
      </c>
      <c r="G14" s="8">
        <v>495.0</v>
      </c>
    </row>
    <row r="15" ht="12.75" customHeight="1">
      <c r="A15" s="16"/>
      <c r="B15" s="13" t="s">
        <v>44</v>
      </c>
      <c r="C15" s="14" t="s">
        <v>45</v>
      </c>
      <c r="D15" s="13" t="s">
        <v>36</v>
      </c>
      <c r="E15" s="13">
        <v>2.0</v>
      </c>
      <c r="F15" s="15" t="s">
        <v>46</v>
      </c>
      <c r="G15" s="8">
        <v>439.0</v>
      </c>
    </row>
    <row r="16" ht="12.75" customHeight="1">
      <c r="A16" s="17"/>
      <c r="B16" s="17"/>
      <c r="C16" s="17"/>
      <c r="D16" s="17"/>
      <c r="E16" s="17"/>
      <c r="F16" s="18"/>
      <c r="G16" s="9"/>
    </row>
    <row r="17" ht="12.75" customHeight="1">
      <c r="A17" s="19"/>
      <c r="B17" s="19"/>
      <c r="C17" s="19"/>
      <c r="D17" s="19"/>
      <c r="E17" s="19"/>
      <c r="F17" s="20"/>
      <c r="G17" s="9"/>
    </row>
    <row r="18" ht="12.75" customHeight="1">
      <c r="A18" s="4" t="s">
        <v>51</v>
      </c>
      <c r="B18" s="1" t="s">
        <v>52</v>
      </c>
      <c r="C18" s="22" t="s">
        <v>53</v>
      </c>
      <c r="D18" s="1" t="s">
        <v>20</v>
      </c>
      <c r="E18" s="23"/>
      <c r="F18" s="5" t="s">
        <v>54</v>
      </c>
      <c r="G18" s="8">
        <v>277.0</v>
      </c>
    </row>
    <row r="19" ht="12.75" customHeight="1">
      <c r="A19" s="6"/>
      <c r="B19" s="1" t="s">
        <v>52</v>
      </c>
      <c r="C19" s="24" t="s">
        <v>55</v>
      </c>
      <c r="D19" s="1" t="s">
        <v>56</v>
      </c>
      <c r="E19" s="1">
        <v>1.0</v>
      </c>
      <c r="F19" s="5" t="s">
        <v>57</v>
      </c>
      <c r="G19" s="8"/>
    </row>
    <row r="20" ht="12.75" customHeight="1">
      <c r="A20" s="6"/>
      <c r="B20" s="1" t="s">
        <v>52</v>
      </c>
      <c r="C20" s="10" t="s">
        <v>112</v>
      </c>
      <c r="D20" s="7" t="s">
        <v>59</v>
      </c>
      <c r="E20" s="7">
        <v>1.0</v>
      </c>
      <c r="F20" s="5" t="s">
        <v>60</v>
      </c>
      <c r="G20" s="8"/>
    </row>
    <row r="21" ht="12.75" customHeight="1">
      <c r="A21" s="6"/>
      <c r="B21" s="1" t="s">
        <v>52</v>
      </c>
      <c r="C21" s="10" t="s">
        <v>61</v>
      </c>
      <c r="D21" s="1" t="s">
        <v>20</v>
      </c>
      <c r="E21" s="7">
        <v>1.0</v>
      </c>
      <c r="F21" s="5" t="s">
        <v>62</v>
      </c>
      <c r="G21" s="8"/>
    </row>
    <row r="22" ht="12.75" customHeight="1">
      <c r="A22" s="6"/>
      <c r="B22" s="36"/>
      <c r="C22" s="36"/>
      <c r="D22" s="36"/>
      <c r="E22" s="36"/>
      <c r="F22" s="36"/>
    </row>
    <row r="23" ht="12.75" customHeight="1">
      <c r="A23" s="6"/>
      <c r="B23" s="7" t="s">
        <v>63</v>
      </c>
      <c r="C23" s="7" t="s">
        <v>64</v>
      </c>
      <c r="D23" s="1" t="s">
        <v>65</v>
      </c>
      <c r="E23" s="7">
        <v>1.0</v>
      </c>
      <c r="F23" s="5" t="s">
        <v>66</v>
      </c>
      <c r="G23" s="8">
        <f>38*1.1</f>
        <v>41.8</v>
      </c>
    </row>
    <row r="24" ht="12.75" customHeight="1">
      <c r="A24" s="6"/>
      <c r="B24" s="7" t="s">
        <v>67</v>
      </c>
      <c r="C24" s="7" t="s">
        <v>68</v>
      </c>
      <c r="D24" s="1" t="s">
        <v>65</v>
      </c>
      <c r="E24" s="7">
        <v>2.0</v>
      </c>
      <c r="F24" s="5" t="s">
        <v>69</v>
      </c>
      <c r="G24" s="8">
        <f>944*2*1.1</f>
        <v>2076.8</v>
      </c>
    </row>
    <row r="25" ht="12.75" customHeight="1">
      <c r="A25" s="6"/>
      <c r="B25" s="7" t="s">
        <v>70</v>
      </c>
      <c r="C25" s="7" t="s">
        <v>125</v>
      </c>
      <c r="D25" s="1" t="s">
        <v>65</v>
      </c>
      <c r="E25" s="7">
        <v>1.0</v>
      </c>
      <c r="F25" s="5" t="s">
        <v>72</v>
      </c>
      <c r="G25" s="8">
        <f>1444*1.1</f>
        <v>1588.4</v>
      </c>
    </row>
    <row r="26" ht="12.75" customHeight="1">
      <c r="A26" s="6"/>
      <c r="B26" s="7" t="s">
        <v>73</v>
      </c>
      <c r="C26" s="1" t="s">
        <v>74</v>
      </c>
      <c r="D26" s="1" t="s">
        <v>65</v>
      </c>
      <c r="E26" s="1">
        <v>4.0</v>
      </c>
      <c r="F26" s="5" t="s">
        <v>75</v>
      </c>
      <c r="G26" s="8">
        <f>256*1.1</f>
        <v>281.6</v>
      </c>
    </row>
    <row r="27" ht="12.75" customHeight="1">
      <c r="A27" s="6"/>
      <c r="B27" s="7" t="s">
        <v>76</v>
      </c>
      <c r="C27" s="7" t="s">
        <v>77</v>
      </c>
      <c r="D27" s="7" t="s">
        <v>78</v>
      </c>
      <c r="E27" s="7">
        <v>2.0</v>
      </c>
      <c r="F27" s="5" t="s">
        <v>79</v>
      </c>
      <c r="G27" s="8">
        <v>60.0</v>
      </c>
    </row>
    <row r="28" ht="12.75" customHeight="1">
      <c r="A28" s="6"/>
      <c r="B28" s="1" t="s">
        <v>80</v>
      </c>
      <c r="C28" s="1" t="s">
        <v>81</v>
      </c>
      <c r="D28" s="1" t="s">
        <v>78</v>
      </c>
      <c r="E28" s="1">
        <v>4.0</v>
      </c>
      <c r="F28" s="5" t="s">
        <v>82</v>
      </c>
      <c r="G28" s="8">
        <v>200.0</v>
      </c>
    </row>
    <row r="29" ht="12.75" customHeight="1">
      <c r="A29" s="16"/>
      <c r="B29" s="1" t="s">
        <v>83</v>
      </c>
      <c r="C29" s="1" t="s">
        <v>84</v>
      </c>
      <c r="D29" s="1" t="s">
        <v>78</v>
      </c>
      <c r="E29" s="1">
        <v>1.0</v>
      </c>
      <c r="F29" s="5" t="s">
        <v>85</v>
      </c>
      <c r="G29" s="8">
        <v>25.0</v>
      </c>
    </row>
    <row r="30" ht="12.75" customHeight="1">
      <c r="A30" s="30" t="s">
        <v>86</v>
      </c>
      <c r="B30" s="1" t="s">
        <v>87</v>
      </c>
      <c r="C30" s="7" t="s">
        <v>88</v>
      </c>
      <c r="D30" s="7" t="s">
        <v>78</v>
      </c>
      <c r="E30" s="1">
        <v>1.0</v>
      </c>
      <c r="F30" s="37" t="s">
        <v>89</v>
      </c>
      <c r="G30" s="34">
        <v>240.0</v>
      </c>
    </row>
    <row r="31" ht="12.75" customHeight="1">
      <c r="A31" s="16"/>
      <c r="B31" s="14" t="s">
        <v>90</v>
      </c>
      <c r="C31" s="14" t="s">
        <v>91</v>
      </c>
      <c r="D31" s="13" t="s">
        <v>78</v>
      </c>
      <c r="E31" s="13">
        <v>1.0</v>
      </c>
      <c r="F31" s="5" t="s">
        <v>92</v>
      </c>
      <c r="G31" s="8">
        <v>90.0</v>
      </c>
    </row>
    <row r="32" ht="12.75" customHeight="1">
      <c r="A32" s="17"/>
      <c r="B32" s="17"/>
      <c r="C32" s="17"/>
      <c r="D32" s="17"/>
      <c r="E32" s="17"/>
      <c r="F32" s="18"/>
      <c r="G32" s="9"/>
    </row>
    <row r="33" ht="12.75" customHeight="1">
      <c r="A33" s="19"/>
      <c r="B33" s="19"/>
      <c r="C33" s="19"/>
      <c r="D33" s="19"/>
      <c r="E33" s="19"/>
      <c r="F33" s="20"/>
      <c r="G33" s="9"/>
    </row>
    <row r="34" ht="12.75" customHeight="1">
      <c r="A34" s="21" t="s">
        <v>93</v>
      </c>
      <c r="B34" s="23" t="s">
        <v>94</v>
      </c>
      <c r="C34" s="23"/>
      <c r="D34" s="23"/>
      <c r="E34" s="23"/>
      <c r="F34" s="31"/>
      <c r="G34" s="9"/>
    </row>
    <row r="35" ht="12.75" customHeight="1">
      <c r="A35" s="6"/>
      <c r="B35" s="1" t="s">
        <v>95</v>
      </c>
      <c r="C35" s="1"/>
      <c r="D35" s="1"/>
      <c r="E35" s="1"/>
      <c r="F35" s="2"/>
      <c r="G35" s="9"/>
    </row>
    <row r="36" ht="12.75" customHeight="1">
      <c r="A36" s="6"/>
      <c r="B36" s="1" t="s">
        <v>96</v>
      </c>
      <c r="C36" s="1"/>
      <c r="D36" s="1"/>
      <c r="E36" s="1"/>
      <c r="F36" s="2"/>
      <c r="G36" s="9"/>
    </row>
    <row r="37" ht="12.75" customHeight="1">
      <c r="A37" s="6"/>
      <c r="B37" s="1" t="s">
        <v>97</v>
      </c>
      <c r="C37" s="1" t="s">
        <v>98</v>
      </c>
      <c r="D37" s="1"/>
      <c r="E37" s="1"/>
      <c r="F37" s="2"/>
      <c r="G37" s="9"/>
    </row>
    <row r="38" ht="12.75" customHeight="1">
      <c r="A38" s="16"/>
      <c r="B38" s="1" t="s">
        <v>99</v>
      </c>
      <c r="C38" s="1"/>
      <c r="D38" s="1"/>
      <c r="E38" s="1"/>
      <c r="F38" s="2"/>
      <c r="G38" s="9"/>
    </row>
    <row r="39" ht="12.75" customHeight="1">
      <c r="F39" s="32"/>
      <c r="G39" s="33">
        <f>sum(G2:G38)</f>
        <v>14520.6</v>
      </c>
    </row>
    <row r="40" ht="12.75" customHeight="1">
      <c r="A40" s="34" t="s">
        <v>100</v>
      </c>
      <c r="B40" s="35" t="s">
        <v>101</v>
      </c>
      <c r="F40" s="32"/>
    </row>
    <row r="41" ht="12.75" customHeight="1">
      <c r="F41" s="32"/>
    </row>
    <row r="42" ht="12.75" customHeight="1">
      <c r="F42" s="32"/>
    </row>
    <row r="43" ht="12.75" customHeight="1">
      <c r="F43" s="32"/>
    </row>
    <row r="44" ht="12.75" customHeight="1">
      <c r="F44" s="32"/>
    </row>
    <row r="45" ht="12.75" customHeight="1">
      <c r="F45" s="32"/>
    </row>
    <row r="46" ht="12.75" customHeight="1">
      <c r="F46" s="32"/>
    </row>
    <row r="47" ht="12.75" customHeight="1">
      <c r="F47" s="32"/>
    </row>
    <row r="48" ht="12.75" customHeight="1">
      <c r="F48" s="32"/>
    </row>
    <row r="49" ht="12.75" customHeight="1">
      <c r="F49" s="32"/>
    </row>
    <row r="50" ht="12.75" customHeight="1">
      <c r="F50" s="32"/>
    </row>
    <row r="51" ht="12.75" customHeight="1">
      <c r="F51" s="32"/>
    </row>
    <row r="52" ht="12.75" customHeight="1">
      <c r="F52" s="32"/>
    </row>
    <row r="53" ht="12.75" customHeight="1">
      <c r="F53" s="32"/>
    </row>
    <row r="54" ht="12.75" customHeight="1">
      <c r="F54" s="32"/>
    </row>
    <row r="55" ht="12.75" customHeight="1">
      <c r="F55" s="32"/>
    </row>
    <row r="56" ht="12.75" customHeight="1">
      <c r="F56" s="32"/>
    </row>
    <row r="57" ht="12.75" customHeight="1">
      <c r="F57" s="32"/>
    </row>
    <row r="58" ht="12.75" customHeight="1">
      <c r="F58" s="32"/>
    </row>
    <row r="59" ht="12.75" customHeight="1">
      <c r="F59" s="32"/>
    </row>
    <row r="60" ht="12.75" customHeight="1">
      <c r="F60" s="32"/>
    </row>
    <row r="61" ht="12.75" customHeight="1">
      <c r="F61" s="32"/>
    </row>
    <row r="62" ht="12.75" customHeight="1">
      <c r="F62" s="32"/>
    </row>
    <row r="63" ht="12.75" customHeight="1">
      <c r="F63" s="32"/>
    </row>
    <row r="64" ht="12.75" customHeight="1">
      <c r="F64" s="32"/>
    </row>
    <row r="65" ht="12.75" customHeight="1">
      <c r="F65" s="32"/>
    </row>
    <row r="66" ht="12.75" customHeight="1">
      <c r="F66" s="32"/>
    </row>
    <row r="67" ht="12.75" customHeight="1">
      <c r="F67" s="32"/>
    </row>
    <row r="68" ht="12.75" customHeight="1">
      <c r="F68" s="32"/>
    </row>
    <row r="69" ht="12.75" customHeight="1">
      <c r="F69" s="32"/>
    </row>
    <row r="70" ht="12.75" customHeight="1">
      <c r="F70" s="32"/>
    </row>
    <row r="71" ht="12.75" customHeight="1">
      <c r="F71" s="32"/>
    </row>
    <row r="72" ht="12.75" customHeight="1">
      <c r="F72" s="32"/>
    </row>
    <row r="73" ht="12.75" customHeight="1">
      <c r="F73" s="32"/>
    </row>
    <row r="74" ht="12.75" customHeight="1">
      <c r="F74" s="32"/>
    </row>
    <row r="75" ht="12.75" customHeight="1">
      <c r="F75" s="32"/>
    </row>
    <row r="76" ht="12.75" customHeight="1">
      <c r="F76" s="32"/>
    </row>
    <row r="77" ht="12.75" customHeight="1">
      <c r="F77" s="32"/>
    </row>
    <row r="78" ht="12.75" customHeight="1">
      <c r="F78" s="32"/>
    </row>
    <row r="79" ht="12.75" customHeight="1">
      <c r="F79" s="32"/>
    </row>
    <row r="80" ht="12.75" customHeight="1">
      <c r="F80" s="32"/>
    </row>
    <row r="81" ht="12.75" customHeight="1">
      <c r="F81" s="32"/>
    </row>
    <row r="82" ht="12.75" customHeight="1">
      <c r="F82" s="32"/>
    </row>
    <row r="83" ht="12.75" customHeight="1">
      <c r="F83" s="32"/>
    </row>
    <row r="84" ht="12.75" customHeight="1">
      <c r="F84" s="32"/>
    </row>
    <row r="85" ht="12.75" customHeight="1">
      <c r="F85" s="32"/>
    </row>
    <row r="86" ht="12.75" customHeight="1">
      <c r="F86" s="32"/>
    </row>
    <row r="87" ht="12.75" customHeight="1">
      <c r="F87" s="32"/>
    </row>
    <row r="88" ht="12.75" customHeight="1">
      <c r="F88" s="32"/>
    </row>
    <row r="89" ht="12.75" customHeight="1">
      <c r="F89" s="32"/>
    </row>
    <row r="90" ht="12.75" customHeight="1">
      <c r="F90" s="32"/>
    </row>
    <row r="91" ht="12.75" customHeight="1">
      <c r="F91" s="32"/>
    </row>
    <row r="92" ht="12.75" customHeight="1">
      <c r="F92" s="32"/>
    </row>
    <row r="93" ht="12.75" customHeight="1">
      <c r="F93" s="32"/>
    </row>
    <row r="94" ht="12.75" customHeight="1">
      <c r="F94" s="32"/>
    </row>
    <row r="95" ht="12.75" customHeight="1">
      <c r="F95" s="32"/>
    </row>
    <row r="96" ht="12.75" customHeight="1">
      <c r="F96" s="32"/>
    </row>
    <row r="97" ht="12.75" customHeight="1">
      <c r="F97" s="32"/>
    </row>
    <row r="98" ht="12.75" customHeight="1">
      <c r="F98" s="32"/>
    </row>
    <row r="99" ht="12.75" customHeight="1">
      <c r="F99" s="32"/>
    </row>
    <row r="100" ht="12.75" customHeight="1">
      <c r="F100" s="32"/>
    </row>
    <row r="101" ht="12.75" customHeight="1">
      <c r="F101" s="32"/>
    </row>
    <row r="102" ht="12.75" customHeight="1">
      <c r="F102" s="32"/>
    </row>
    <row r="103" ht="12.75" customHeight="1">
      <c r="F103" s="32"/>
    </row>
    <row r="104" ht="12.75" customHeight="1">
      <c r="F104" s="32"/>
    </row>
    <row r="105" ht="12.75" customHeight="1">
      <c r="F105" s="32"/>
    </row>
    <row r="106" ht="12.75" customHeight="1">
      <c r="F106" s="32"/>
    </row>
    <row r="107" ht="12.75" customHeight="1">
      <c r="F107" s="32"/>
    </row>
    <row r="108" ht="12.75" customHeight="1">
      <c r="F108" s="32"/>
    </row>
    <row r="109" ht="12.75" customHeight="1">
      <c r="F109" s="32"/>
    </row>
    <row r="110" ht="12.75" customHeight="1">
      <c r="F110" s="32"/>
    </row>
    <row r="111" ht="12.75" customHeight="1">
      <c r="F111" s="32"/>
    </row>
    <row r="112" ht="12.75" customHeight="1">
      <c r="F112" s="32"/>
    </row>
    <row r="113" ht="12.75" customHeight="1">
      <c r="F113" s="32"/>
    </row>
    <row r="114" ht="12.75" customHeight="1">
      <c r="F114" s="32"/>
    </row>
    <row r="115" ht="12.75" customHeight="1">
      <c r="F115" s="32"/>
    </row>
    <row r="116" ht="12.75" customHeight="1">
      <c r="F116" s="32"/>
    </row>
    <row r="117" ht="12.75" customHeight="1">
      <c r="F117" s="32"/>
    </row>
    <row r="118" ht="12.75" customHeight="1">
      <c r="F118" s="32"/>
    </row>
    <row r="119" ht="12.75" customHeight="1">
      <c r="F119" s="32"/>
    </row>
    <row r="120" ht="12.75" customHeight="1">
      <c r="F120" s="32"/>
    </row>
    <row r="121" ht="12.75" customHeight="1">
      <c r="F121" s="32"/>
    </row>
    <row r="122" ht="12.75" customHeight="1">
      <c r="F122" s="32"/>
    </row>
    <row r="123" ht="12.75" customHeight="1">
      <c r="F123" s="32"/>
    </row>
    <row r="124" ht="12.75" customHeight="1">
      <c r="F124" s="32"/>
    </row>
    <row r="125" ht="12.75" customHeight="1">
      <c r="F125" s="32"/>
    </row>
    <row r="126" ht="12.75" customHeight="1">
      <c r="F126" s="32"/>
    </row>
    <row r="127" ht="12.75" customHeight="1">
      <c r="F127" s="32"/>
    </row>
    <row r="128" ht="12.75" customHeight="1">
      <c r="F128" s="32"/>
    </row>
    <row r="129" ht="12.75" customHeight="1">
      <c r="F129" s="32"/>
    </row>
    <row r="130" ht="12.75" customHeight="1">
      <c r="F130" s="32"/>
    </row>
    <row r="131" ht="12.75" customHeight="1">
      <c r="F131" s="32"/>
    </row>
    <row r="132" ht="12.75" customHeight="1">
      <c r="F132" s="32"/>
    </row>
    <row r="133" ht="12.75" customHeight="1">
      <c r="F133" s="32"/>
    </row>
    <row r="134" ht="12.75" customHeight="1">
      <c r="F134" s="32"/>
    </row>
    <row r="135" ht="12.75" customHeight="1">
      <c r="F135" s="32"/>
    </row>
    <row r="136" ht="12.75" customHeight="1">
      <c r="F136" s="32"/>
    </row>
    <row r="137" ht="12.75" customHeight="1">
      <c r="F137" s="32"/>
    </row>
    <row r="138" ht="12.75" customHeight="1">
      <c r="F138" s="32"/>
    </row>
    <row r="139" ht="12.75" customHeight="1">
      <c r="F139" s="32"/>
    </row>
    <row r="140" ht="12.75" customHeight="1">
      <c r="F140" s="32"/>
    </row>
    <row r="141" ht="12.75" customHeight="1">
      <c r="F141" s="32"/>
    </row>
    <row r="142" ht="12.75" customHeight="1">
      <c r="F142" s="32"/>
    </row>
    <row r="143" ht="12.75" customHeight="1">
      <c r="F143" s="32"/>
    </row>
    <row r="144" ht="12.75" customHeight="1">
      <c r="F144" s="32"/>
    </row>
    <row r="145" ht="12.75" customHeight="1">
      <c r="F145" s="32"/>
    </row>
    <row r="146" ht="12.75" customHeight="1">
      <c r="F146" s="32"/>
    </row>
    <row r="147" ht="12.75" customHeight="1">
      <c r="F147" s="32"/>
    </row>
    <row r="148" ht="12.75" customHeight="1">
      <c r="F148" s="32"/>
    </row>
    <row r="149" ht="12.75" customHeight="1">
      <c r="F149" s="32"/>
    </row>
    <row r="150" ht="12.75" customHeight="1">
      <c r="F150" s="32"/>
    </row>
    <row r="151" ht="12.75" customHeight="1">
      <c r="F151" s="32"/>
    </row>
    <row r="152" ht="12.75" customHeight="1">
      <c r="F152" s="32"/>
    </row>
    <row r="153" ht="12.75" customHeight="1">
      <c r="F153" s="32"/>
    </row>
    <row r="154" ht="12.75" customHeight="1">
      <c r="F154" s="32"/>
    </row>
    <row r="155" ht="12.75" customHeight="1">
      <c r="F155" s="32"/>
    </row>
    <row r="156" ht="12.75" customHeight="1">
      <c r="F156" s="32"/>
    </row>
    <row r="157" ht="12.75" customHeight="1">
      <c r="F157" s="32"/>
    </row>
    <row r="158" ht="12.75" customHeight="1">
      <c r="F158" s="32"/>
    </row>
    <row r="159" ht="12.75" customHeight="1">
      <c r="F159" s="32"/>
    </row>
    <row r="160" ht="12.75" customHeight="1">
      <c r="F160" s="32"/>
    </row>
    <row r="161" ht="12.75" customHeight="1">
      <c r="F161" s="32"/>
    </row>
    <row r="162" ht="12.75" customHeight="1">
      <c r="F162" s="32"/>
    </row>
    <row r="163" ht="12.75" customHeight="1">
      <c r="F163" s="32"/>
    </row>
    <row r="164" ht="12.75" customHeight="1">
      <c r="F164" s="32"/>
    </row>
    <row r="165" ht="12.75" customHeight="1">
      <c r="F165" s="32"/>
    </row>
    <row r="166" ht="12.75" customHeight="1">
      <c r="F166" s="32"/>
    </row>
    <row r="167" ht="12.75" customHeight="1">
      <c r="F167" s="32"/>
    </row>
    <row r="168" ht="12.75" customHeight="1">
      <c r="F168" s="32"/>
    </row>
    <row r="169" ht="12.75" customHeight="1">
      <c r="F169" s="32"/>
    </row>
    <row r="170" ht="12.75" customHeight="1">
      <c r="F170" s="32"/>
    </row>
    <row r="171" ht="12.75" customHeight="1">
      <c r="F171" s="32"/>
    </row>
    <row r="172" ht="12.75" customHeight="1">
      <c r="F172" s="32"/>
    </row>
    <row r="173" ht="12.75" customHeight="1">
      <c r="F173" s="32"/>
    </row>
    <row r="174" ht="12.75" customHeight="1">
      <c r="F174" s="32"/>
    </row>
    <row r="175" ht="12.75" customHeight="1">
      <c r="F175" s="32"/>
    </row>
    <row r="176" ht="12.75" customHeight="1">
      <c r="F176" s="32"/>
    </row>
    <row r="177" ht="12.75" customHeight="1">
      <c r="F177" s="32"/>
    </row>
    <row r="178" ht="12.75" customHeight="1">
      <c r="F178" s="32"/>
    </row>
    <row r="179" ht="12.75" customHeight="1">
      <c r="F179" s="32"/>
    </row>
    <row r="180" ht="12.75" customHeight="1">
      <c r="F180" s="32"/>
    </row>
    <row r="181" ht="12.75" customHeight="1">
      <c r="F181" s="32"/>
    </row>
    <row r="182" ht="12.75" customHeight="1">
      <c r="F182" s="32"/>
    </row>
    <row r="183" ht="12.75" customHeight="1">
      <c r="F183" s="32"/>
    </row>
    <row r="184" ht="12.75" customHeight="1">
      <c r="F184" s="32"/>
    </row>
    <row r="185" ht="12.75" customHeight="1">
      <c r="F185" s="32"/>
    </row>
    <row r="186" ht="12.75" customHeight="1">
      <c r="F186" s="32"/>
    </row>
    <row r="187" ht="12.75" customHeight="1">
      <c r="F187" s="32"/>
    </row>
    <row r="188" ht="12.75" customHeight="1">
      <c r="F188" s="32"/>
    </row>
    <row r="189" ht="12.75" customHeight="1">
      <c r="F189" s="32"/>
    </row>
    <row r="190" ht="12.75" customHeight="1">
      <c r="F190" s="32"/>
    </row>
    <row r="191" ht="12.75" customHeight="1">
      <c r="F191" s="32"/>
    </row>
    <row r="192" ht="12.75" customHeight="1">
      <c r="F192" s="32"/>
    </row>
    <row r="193" ht="12.75" customHeight="1">
      <c r="F193" s="32"/>
    </row>
    <row r="194" ht="12.75" customHeight="1">
      <c r="F194" s="32"/>
    </row>
    <row r="195" ht="12.75" customHeight="1">
      <c r="F195" s="32"/>
    </row>
    <row r="196" ht="12.75" customHeight="1">
      <c r="F196" s="32"/>
    </row>
    <row r="197" ht="12.75" customHeight="1">
      <c r="F197" s="32"/>
    </row>
    <row r="198" ht="12.75" customHeight="1">
      <c r="F198" s="32"/>
    </row>
    <row r="199" ht="12.75" customHeight="1">
      <c r="F199" s="32"/>
    </row>
    <row r="200" ht="12.75" customHeight="1">
      <c r="F200" s="32"/>
    </row>
    <row r="201" ht="12.75" customHeight="1">
      <c r="F201" s="32"/>
    </row>
    <row r="202" ht="12.75" customHeight="1">
      <c r="F202" s="32"/>
    </row>
    <row r="203" ht="12.75" customHeight="1">
      <c r="F203" s="32"/>
    </row>
    <row r="204" ht="12.75" customHeight="1">
      <c r="F204" s="32"/>
    </row>
    <row r="205" ht="12.75" customHeight="1">
      <c r="F205" s="32"/>
    </row>
    <row r="206" ht="12.75" customHeight="1">
      <c r="F206" s="32"/>
    </row>
    <row r="207" ht="12.75" customHeight="1">
      <c r="F207" s="32"/>
    </row>
    <row r="208" ht="12.75" customHeight="1">
      <c r="F208" s="32"/>
    </row>
    <row r="209" ht="12.75" customHeight="1">
      <c r="F209" s="32"/>
    </row>
    <row r="210" ht="12.75" customHeight="1">
      <c r="F210" s="32"/>
    </row>
    <row r="211" ht="12.75" customHeight="1">
      <c r="F211" s="32"/>
    </row>
    <row r="212" ht="12.75" customHeight="1">
      <c r="F212" s="32"/>
    </row>
    <row r="213" ht="12.75" customHeight="1">
      <c r="F213" s="32"/>
    </row>
    <row r="214" ht="12.75" customHeight="1">
      <c r="F214" s="32"/>
    </row>
    <row r="215" ht="12.75" customHeight="1">
      <c r="F215" s="32"/>
    </row>
    <row r="216" ht="12.75" customHeight="1">
      <c r="F216" s="32"/>
    </row>
    <row r="217" ht="12.75" customHeight="1">
      <c r="F217" s="32"/>
    </row>
    <row r="218" ht="12.75" customHeight="1">
      <c r="F218" s="32"/>
    </row>
    <row r="219" ht="12.75" customHeight="1">
      <c r="F219" s="32"/>
    </row>
    <row r="220" ht="12.75" customHeight="1">
      <c r="F220" s="32"/>
    </row>
    <row r="221" ht="12.75" customHeight="1">
      <c r="F221" s="32"/>
    </row>
    <row r="222" ht="12.75" customHeight="1">
      <c r="F222" s="32"/>
    </row>
    <row r="223" ht="12.75" customHeight="1">
      <c r="F223" s="32"/>
    </row>
    <row r="224" ht="12.75" customHeight="1">
      <c r="F224" s="32"/>
    </row>
    <row r="225" ht="12.75" customHeight="1">
      <c r="F225" s="32"/>
    </row>
    <row r="226" ht="12.75" customHeight="1">
      <c r="F226" s="32"/>
    </row>
    <row r="227" ht="12.75" customHeight="1">
      <c r="F227" s="32"/>
    </row>
    <row r="228" ht="12.75" customHeight="1">
      <c r="F228" s="32"/>
    </row>
    <row r="229" ht="12.75" customHeight="1">
      <c r="F229" s="32"/>
    </row>
    <row r="230" ht="12.75" customHeight="1">
      <c r="F230" s="32"/>
    </row>
    <row r="231" ht="12.75" customHeight="1">
      <c r="F231" s="32"/>
    </row>
    <row r="232" ht="12.75" customHeight="1">
      <c r="F232" s="32"/>
    </row>
    <row r="233" ht="12.75" customHeight="1">
      <c r="F233" s="32"/>
    </row>
    <row r="234" ht="12.75" customHeight="1">
      <c r="F234" s="32"/>
    </row>
    <row r="235" ht="12.75" customHeight="1">
      <c r="F235" s="32"/>
    </row>
    <row r="236" ht="12.75" customHeight="1">
      <c r="F236" s="32"/>
    </row>
    <row r="237" ht="12.75" customHeight="1">
      <c r="F237" s="32"/>
    </row>
    <row r="238" ht="12.75" customHeight="1">
      <c r="F238" s="32"/>
    </row>
    <row r="239" ht="12.75" customHeight="1">
      <c r="F239" s="32"/>
    </row>
    <row r="240" ht="12.75" customHeight="1">
      <c r="F240" s="32"/>
    </row>
    <row r="241" ht="12.75" customHeight="1">
      <c r="F241" s="32"/>
    </row>
    <row r="242" ht="12.75" customHeight="1">
      <c r="F242" s="32"/>
    </row>
    <row r="243" ht="12.75" customHeight="1">
      <c r="F243" s="32"/>
    </row>
    <row r="244" ht="12.75" customHeight="1">
      <c r="F244" s="32"/>
    </row>
    <row r="245" ht="12.75" customHeight="1">
      <c r="F245" s="32"/>
    </row>
    <row r="246" ht="12.75" customHeight="1">
      <c r="F246" s="32"/>
    </row>
    <row r="247" ht="12.75" customHeight="1">
      <c r="F247" s="32"/>
    </row>
    <row r="248" ht="12.75" customHeight="1">
      <c r="F248" s="32"/>
    </row>
    <row r="249" ht="12.75" customHeight="1">
      <c r="F249" s="32"/>
    </row>
    <row r="250" ht="12.75" customHeight="1">
      <c r="F250" s="32"/>
    </row>
    <row r="251" ht="12.75" customHeight="1">
      <c r="F251" s="32"/>
    </row>
    <row r="252" ht="12.75" customHeight="1">
      <c r="F252" s="32"/>
    </row>
    <row r="253" ht="12.75" customHeight="1">
      <c r="F253" s="32"/>
    </row>
    <row r="254" ht="12.75" customHeight="1">
      <c r="F254" s="32"/>
    </row>
    <row r="255" ht="12.75" customHeight="1">
      <c r="F255" s="32"/>
    </row>
    <row r="256" ht="12.75" customHeight="1">
      <c r="F256" s="32"/>
    </row>
    <row r="257" ht="12.75" customHeight="1">
      <c r="F257" s="32"/>
    </row>
    <row r="258" ht="12.75" customHeight="1">
      <c r="F258" s="32"/>
    </row>
    <row r="259" ht="12.75" customHeight="1">
      <c r="F259" s="32"/>
    </row>
    <row r="260" ht="12.75" customHeight="1">
      <c r="F260" s="32"/>
    </row>
    <row r="261" ht="12.75" customHeight="1">
      <c r="F261" s="32"/>
    </row>
    <row r="262" ht="12.75" customHeight="1">
      <c r="F262" s="32"/>
    </row>
    <row r="263" ht="12.75" customHeight="1">
      <c r="F263" s="32"/>
    </row>
    <row r="264" ht="12.75" customHeight="1">
      <c r="F264" s="32"/>
    </row>
    <row r="265" ht="12.75" customHeight="1">
      <c r="F265" s="32"/>
    </row>
    <row r="266" ht="12.75" customHeight="1">
      <c r="F266" s="32"/>
    </row>
    <row r="267" ht="12.75" customHeight="1">
      <c r="F267" s="32"/>
    </row>
    <row r="268" ht="12.75" customHeight="1">
      <c r="F268" s="32"/>
    </row>
    <row r="269" ht="12.75" customHeight="1">
      <c r="F269" s="32"/>
    </row>
    <row r="270" ht="12.75" customHeight="1">
      <c r="F270" s="32"/>
    </row>
    <row r="271" ht="12.75" customHeight="1">
      <c r="F271" s="32"/>
    </row>
    <row r="272" ht="12.75" customHeight="1">
      <c r="F272" s="32"/>
    </row>
    <row r="273" ht="12.75" customHeight="1">
      <c r="F273" s="32"/>
    </row>
    <row r="274" ht="12.75" customHeight="1">
      <c r="F274" s="32"/>
    </row>
    <row r="275" ht="12.75" customHeight="1">
      <c r="F275" s="32"/>
    </row>
    <row r="276" ht="12.75" customHeight="1">
      <c r="F276" s="32"/>
    </row>
    <row r="277" ht="12.75" customHeight="1">
      <c r="F277" s="32"/>
    </row>
    <row r="278" ht="12.75" customHeight="1">
      <c r="F278" s="32"/>
    </row>
    <row r="279" ht="12.75" customHeight="1">
      <c r="F279" s="32"/>
    </row>
    <row r="280" ht="12.75" customHeight="1">
      <c r="F280" s="32"/>
    </row>
    <row r="281" ht="12.75" customHeight="1">
      <c r="F281" s="32"/>
    </row>
    <row r="282" ht="12.75" customHeight="1">
      <c r="F282" s="32"/>
    </row>
    <row r="283" ht="12.75" customHeight="1">
      <c r="F283" s="32"/>
    </row>
    <row r="284" ht="12.75" customHeight="1">
      <c r="F284" s="32"/>
    </row>
    <row r="285" ht="12.75" customHeight="1">
      <c r="F285" s="32"/>
    </row>
    <row r="286" ht="12.75" customHeight="1">
      <c r="F286" s="32"/>
    </row>
    <row r="287" ht="12.75" customHeight="1">
      <c r="F287" s="32"/>
    </row>
    <row r="288" ht="12.75" customHeight="1">
      <c r="F288" s="32"/>
    </row>
    <row r="289" ht="12.75" customHeight="1">
      <c r="F289" s="32"/>
    </row>
    <row r="290" ht="12.75" customHeight="1">
      <c r="F290" s="32"/>
    </row>
    <row r="291" ht="12.75" customHeight="1">
      <c r="F291" s="32"/>
    </row>
    <row r="292" ht="12.75" customHeight="1">
      <c r="F292" s="32"/>
    </row>
    <row r="293" ht="12.75" customHeight="1">
      <c r="F293" s="32"/>
    </row>
    <row r="294" ht="12.75" customHeight="1">
      <c r="F294" s="32"/>
    </row>
    <row r="295" ht="12.75" customHeight="1">
      <c r="F295" s="32"/>
    </row>
    <row r="296" ht="12.75" customHeight="1">
      <c r="F296" s="32"/>
    </row>
    <row r="297" ht="12.75" customHeight="1">
      <c r="F297" s="32"/>
    </row>
    <row r="298" ht="12.75" customHeight="1">
      <c r="F298" s="32"/>
    </row>
    <row r="299" ht="12.75" customHeight="1">
      <c r="F299" s="32"/>
    </row>
    <row r="300" ht="12.75" customHeight="1">
      <c r="F300" s="32"/>
    </row>
    <row r="301" ht="12.75" customHeight="1">
      <c r="F301" s="32"/>
    </row>
    <row r="302" ht="12.75" customHeight="1">
      <c r="F302" s="32"/>
    </row>
    <row r="303" ht="12.75" customHeight="1">
      <c r="F303" s="32"/>
    </row>
    <row r="304" ht="12.75" customHeight="1">
      <c r="F304" s="32"/>
    </row>
    <row r="305" ht="12.75" customHeight="1">
      <c r="F305" s="32"/>
    </row>
    <row r="306" ht="12.75" customHeight="1">
      <c r="F306" s="32"/>
    </row>
    <row r="307" ht="12.75" customHeight="1">
      <c r="F307" s="32"/>
    </row>
    <row r="308" ht="12.75" customHeight="1">
      <c r="F308" s="32"/>
    </row>
    <row r="309" ht="12.75" customHeight="1">
      <c r="F309" s="32"/>
    </row>
    <row r="310" ht="12.75" customHeight="1">
      <c r="F310" s="32"/>
    </row>
    <row r="311" ht="12.75" customHeight="1">
      <c r="F311" s="32"/>
    </row>
    <row r="312" ht="12.75" customHeight="1">
      <c r="F312" s="32"/>
    </row>
    <row r="313" ht="12.75" customHeight="1">
      <c r="F313" s="32"/>
    </row>
    <row r="314" ht="12.75" customHeight="1">
      <c r="F314" s="32"/>
    </row>
    <row r="315" ht="12.75" customHeight="1">
      <c r="F315" s="32"/>
    </row>
    <row r="316" ht="12.75" customHeight="1">
      <c r="F316" s="32"/>
    </row>
    <row r="317" ht="12.75" customHeight="1">
      <c r="F317" s="32"/>
    </row>
    <row r="318" ht="12.75" customHeight="1">
      <c r="F318" s="32"/>
    </row>
    <row r="319" ht="12.75" customHeight="1">
      <c r="F319" s="32"/>
    </row>
    <row r="320" ht="12.75" customHeight="1">
      <c r="F320" s="32"/>
    </row>
    <row r="321" ht="12.75" customHeight="1">
      <c r="F321" s="32"/>
    </row>
    <row r="322" ht="12.75" customHeight="1">
      <c r="F322" s="32"/>
    </row>
    <row r="323" ht="12.75" customHeight="1">
      <c r="F323" s="32"/>
    </row>
    <row r="324" ht="12.75" customHeight="1">
      <c r="F324" s="32"/>
    </row>
    <row r="325" ht="12.75" customHeight="1">
      <c r="F325" s="32"/>
    </row>
    <row r="326" ht="12.75" customHeight="1">
      <c r="F326" s="32"/>
    </row>
    <row r="327" ht="12.75" customHeight="1">
      <c r="F327" s="32"/>
    </row>
    <row r="328" ht="12.75" customHeight="1">
      <c r="F328" s="32"/>
    </row>
    <row r="329" ht="12.75" customHeight="1">
      <c r="F329" s="32"/>
    </row>
    <row r="330" ht="12.75" customHeight="1">
      <c r="F330" s="32"/>
    </row>
    <row r="331" ht="12.75" customHeight="1">
      <c r="F331" s="32"/>
    </row>
    <row r="332" ht="12.75" customHeight="1">
      <c r="F332" s="32"/>
    </row>
    <row r="333" ht="12.75" customHeight="1">
      <c r="F333" s="32"/>
    </row>
    <row r="334" ht="12.75" customHeight="1">
      <c r="F334" s="32"/>
    </row>
    <row r="335" ht="12.75" customHeight="1">
      <c r="F335" s="32"/>
    </row>
    <row r="336" ht="12.75" customHeight="1">
      <c r="F336" s="32"/>
    </row>
    <row r="337" ht="12.75" customHeight="1">
      <c r="F337" s="32"/>
    </row>
    <row r="338" ht="12.75" customHeight="1">
      <c r="F338" s="32"/>
    </row>
    <row r="339" ht="12.75" customHeight="1">
      <c r="F339" s="32"/>
    </row>
    <row r="340" ht="12.75" customHeight="1">
      <c r="F340" s="32"/>
    </row>
    <row r="341" ht="12.75" customHeight="1">
      <c r="F341" s="32"/>
    </row>
    <row r="342" ht="12.75" customHeight="1">
      <c r="F342" s="32"/>
    </row>
    <row r="343" ht="12.75" customHeight="1">
      <c r="F343" s="32"/>
    </row>
    <row r="344" ht="12.75" customHeight="1">
      <c r="F344" s="32"/>
    </row>
    <row r="345" ht="12.75" customHeight="1">
      <c r="F345" s="32"/>
    </row>
    <row r="346" ht="12.75" customHeight="1">
      <c r="F346" s="32"/>
    </row>
    <row r="347" ht="12.75" customHeight="1">
      <c r="F347" s="32"/>
    </row>
    <row r="348" ht="12.75" customHeight="1">
      <c r="F348" s="32"/>
    </row>
    <row r="349" ht="12.75" customHeight="1">
      <c r="F349" s="32"/>
    </row>
    <row r="350" ht="12.75" customHeight="1">
      <c r="F350" s="32"/>
    </row>
    <row r="351" ht="12.75" customHeight="1">
      <c r="F351" s="32"/>
    </row>
    <row r="352" ht="12.75" customHeight="1">
      <c r="F352" s="32"/>
    </row>
    <row r="353" ht="12.75" customHeight="1">
      <c r="F353" s="32"/>
    </row>
    <row r="354" ht="12.75" customHeight="1">
      <c r="F354" s="32"/>
    </row>
    <row r="355" ht="12.75" customHeight="1">
      <c r="F355" s="32"/>
    </row>
    <row r="356" ht="12.75" customHeight="1">
      <c r="F356" s="32"/>
    </row>
    <row r="357" ht="12.75" customHeight="1">
      <c r="F357" s="32"/>
    </row>
    <row r="358" ht="12.75" customHeight="1">
      <c r="F358" s="32"/>
    </row>
    <row r="359" ht="12.75" customHeight="1">
      <c r="F359" s="32"/>
    </row>
    <row r="360" ht="12.75" customHeight="1">
      <c r="F360" s="32"/>
    </row>
    <row r="361" ht="12.75" customHeight="1">
      <c r="F361" s="32"/>
    </row>
    <row r="362" ht="12.75" customHeight="1">
      <c r="F362" s="32"/>
    </row>
    <row r="363" ht="12.75" customHeight="1">
      <c r="F363" s="32"/>
    </row>
    <row r="364" ht="12.75" customHeight="1">
      <c r="F364" s="32"/>
    </row>
    <row r="365" ht="12.75" customHeight="1">
      <c r="F365" s="32"/>
    </row>
    <row r="366" ht="12.75" customHeight="1">
      <c r="F366" s="32"/>
    </row>
    <row r="367" ht="12.75" customHeight="1">
      <c r="F367" s="32"/>
    </row>
    <row r="368" ht="12.75" customHeight="1">
      <c r="F368" s="32"/>
    </row>
    <row r="369" ht="12.75" customHeight="1">
      <c r="F369" s="32"/>
    </row>
    <row r="370" ht="12.75" customHeight="1">
      <c r="F370" s="32"/>
    </row>
    <row r="371" ht="12.75" customHeight="1">
      <c r="F371" s="32"/>
    </row>
    <row r="372" ht="12.75" customHeight="1">
      <c r="F372" s="32"/>
    </row>
    <row r="373" ht="12.75" customHeight="1">
      <c r="F373" s="32"/>
    </row>
    <row r="374" ht="12.75" customHeight="1">
      <c r="F374" s="32"/>
    </row>
    <row r="375" ht="12.75" customHeight="1">
      <c r="F375" s="32"/>
    </row>
    <row r="376" ht="12.75" customHeight="1">
      <c r="F376" s="32"/>
    </row>
    <row r="377" ht="12.75" customHeight="1">
      <c r="F377" s="32"/>
    </row>
    <row r="378" ht="12.75" customHeight="1">
      <c r="F378" s="32"/>
    </row>
    <row r="379" ht="12.75" customHeight="1">
      <c r="F379" s="32"/>
    </row>
    <row r="380" ht="12.75" customHeight="1">
      <c r="F380" s="32"/>
    </row>
    <row r="381" ht="12.75" customHeight="1">
      <c r="F381" s="32"/>
    </row>
    <row r="382" ht="12.75" customHeight="1">
      <c r="F382" s="32"/>
    </row>
    <row r="383" ht="12.75" customHeight="1">
      <c r="F383" s="32"/>
    </row>
    <row r="384" ht="12.75" customHeight="1">
      <c r="F384" s="32"/>
    </row>
    <row r="385" ht="12.75" customHeight="1">
      <c r="F385" s="32"/>
    </row>
    <row r="386" ht="12.75" customHeight="1">
      <c r="F386" s="32"/>
    </row>
    <row r="387" ht="12.75" customHeight="1">
      <c r="F387" s="32"/>
    </row>
    <row r="388" ht="12.75" customHeight="1">
      <c r="F388" s="32"/>
    </row>
    <row r="389" ht="12.75" customHeight="1">
      <c r="F389" s="32"/>
    </row>
    <row r="390" ht="12.75" customHeight="1">
      <c r="F390" s="32"/>
    </row>
    <row r="391" ht="12.75" customHeight="1">
      <c r="F391" s="32"/>
    </row>
    <row r="392" ht="12.75" customHeight="1">
      <c r="F392" s="32"/>
    </row>
    <row r="393" ht="12.75" customHeight="1">
      <c r="F393" s="32"/>
    </row>
    <row r="394" ht="12.75" customHeight="1">
      <c r="F394" s="32"/>
    </row>
    <row r="395" ht="12.75" customHeight="1">
      <c r="F395" s="32"/>
    </row>
    <row r="396" ht="12.75" customHeight="1">
      <c r="F396" s="32"/>
    </row>
    <row r="397" ht="12.75" customHeight="1">
      <c r="F397" s="32"/>
    </row>
    <row r="398" ht="12.75" customHeight="1">
      <c r="F398" s="32"/>
    </row>
    <row r="399" ht="12.75" customHeight="1">
      <c r="F399" s="32"/>
    </row>
    <row r="400" ht="12.75" customHeight="1">
      <c r="F400" s="32"/>
    </row>
    <row r="401" ht="12.75" customHeight="1">
      <c r="F401" s="32"/>
    </row>
    <row r="402" ht="12.75" customHeight="1">
      <c r="F402" s="32"/>
    </row>
    <row r="403" ht="12.75" customHeight="1">
      <c r="F403" s="32"/>
    </row>
    <row r="404" ht="12.75" customHeight="1">
      <c r="F404" s="32"/>
    </row>
    <row r="405" ht="12.75" customHeight="1">
      <c r="F405" s="32"/>
    </row>
    <row r="406" ht="12.75" customHeight="1">
      <c r="F406" s="32"/>
    </row>
    <row r="407" ht="12.75" customHeight="1">
      <c r="F407" s="32"/>
    </row>
    <row r="408" ht="12.75" customHeight="1">
      <c r="F408" s="32"/>
    </row>
    <row r="409" ht="12.75" customHeight="1">
      <c r="F409" s="32"/>
    </row>
    <row r="410" ht="12.75" customHeight="1">
      <c r="F410" s="32"/>
    </row>
    <row r="411" ht="12.75" customHeight="1">
      <c r="F411" s="32"/>
    </row>
    <row r="412" ht="12.75" customHeight="1">
      <c r="F412" s="32"/>
    </row>
    <row r="413" ht="12.75" customHeight="1">
      <c r="F413" s="32"/>
    </row>
    <row r="414" ht="12.75" customHeight="1">
      <c r="F414" s="32"/>
    </row>
    <row r="415" ht="12.75" customHeight="1">
      <c r="F415" s="32"/>
    </row>
    <row r="416" ht="12.75" customHeight="1">
      <c r="F416" s="32"/>
    </row>
    <row r="417" ht="12.75" customHeight="1">
      <c r="F417" s="32"/>
    </row>
    <row r="418" ht="12.75" customHeight="1">
      <c r="F418" s="32"/>
    </row>
    <row r="419" ht="12.75" customHeight="1">
      <c r="F419" s="32"/>
    </row>
    <row r="420" ht="12.75" customHeight="1">
      <c r="F420" s="32"/>
    </row>
    <row r="421" ht="12.75" customHeight="1">
      <c r="F421" s="32"/>
    </row>
    <row r="422" ht="12.75" customHeight="1">
      <c r="F422" s="32"/>
    </row>
    <row r="423" ht="12.75" customHeight="1">
      <c r="F423" s="32"/>
    </row>
    <row r="424" ht="12.75" customHeight="1">
      <c r="F424" s="32"/>
    </row>
    <row r="425" ht="12.75" customHeight="1">
      <c r="F425" s="32"/>
    </row>
    <row r="426" ht="12.75" customHeight="1">
      <c r="F426" s="32"/>
    </row>
    <row r="427" ht="12.75" customHeight="1">
      <c r="F427" s="32"/>
    </row>
    <row r="428" ht="12.75" customHeight="1">
      <c r="F428" s="32"/>
    </row>
    <row r="429" ht="12.75" customHeight="1">
      <c r="F429" s="32"/>
    </row>
    <row r="430" ht="12.75" customHeight="1">
      <c r="F430" s="32"/>
    </row>
    <row r="431" ht="12.75" customHeight="1">
      <c r="F431" s="32"/>
    </row>
    <row r="432" ht="12.75" customHeight="1">
      <c r="F432" s="32"/>
    </row>
    <row r="433" ht="12.75" customHeight="1">
      <c r="F433" s="32"/>
    </row>
    <row r="434" ht="12.75" customHeight="1">
      <c r="F434" s="32"/>
    </row>
    <row r="435" ht="12.75" customHeight="1">
      <c r="F435" s="32"/>
    </row>
    <row r="436" ht="12.75" customHeight="1">
      <c r="F436" s="32"/>
    </row>
    <row r="437" ht="12.75" customHeight="1">
      <c r="F437" s="32"/>
    </row>
    <row r="438" ht="12.75" customHeight="1">
      <c r="F438" s="32"/>
    </row>
    <row r="439" ht="12.75" customHeight="1">
      <c r="F439" s="32"/>
    </row>
    <row r="440" ht="12.75" customHeight="1">
      <c r="F440" s="32"/>
    </row>
    <row r="441" ht="12.75" customHeight="1">
      <c r="F441" s="32"/>
    </row>
    <row r="442" ht="12.75" customHeight="1">
      <c r="F442" s="32"/>
    </row>
    <row r="443" ht="12.75" customHeight="1">
      <c r="F443" s="32"/>
    </row>
    <row r="444" ht="12.75" customHeight="1">
      <c r="F444" s="32"/>
    </row>
    <row r="445" ht="12.75" customHeight="1">
      <c r="F445" s="32"/>
    </row>
    <row r="446" ht="12.75" customHeight="1">
      <c r="F446" s="32"/>
    </row>
    <row r="447" ht="12.75" customHeight="1">
      <c r="F447" s="32"/>
    </row>
    <row r="448" ht="12.75" customHeight="1">
      <c r="F448" s="32"/>
    </row>
    <row r="449" ht="12.75" customHeight="1">
      <c r="F449" s="32"/>
    </row>
    <row r="450" ht="12.75" customHeight="1">
      <c r="F450" s="32"/>
    </row>
    <row r="451" ht="12.75" customHeight="1">
      <c r="F451" s="32"/>
    </row>
    <row r="452" ht="12.75" customHeight="1">
      <c r="F452" s="32"/>
    </row>
    <row r="453" ht="12.75" customHeight="1">
      <c r="F453" s="32"/>
    </row>
    <row r="454" ht="12.75" customHeight="1">
      <c r="F454" s="32"/>
    </row>
    <row r="455" ht="12.75" customHeight="1">
      <c r="F455" s="32"/>
    </row>
    <row r="456" ht="12.75" customHeight="1">
      <c r="F456" s="32"/>
    </row>
    <row r="457" ht="12.75" customHeight="1">
      <c r="F457" s="32"/>
    </row>
    <row r="458" ht="12.75" customHeight="1">
      <c r="F458" s="32"/>
    </row>
    <row r="459" ht="12.75" customHeight="1">
      <c r="F459" s="32"/>
    </row>
    <row r="460" ht="12.75" customHeight="1">
      <c r="F460" s="32"/>
    </row>
    <row r="461" ht="12.75" customHeight="1">
      <c r="F461" s="32"/>
    </row>
    <row r="462" ht="12.75" customHeight="1">
      <c r="F462" s="32"/>
    </row>
    <row r="463" ht="12.75" customHeight="1">
      <c r="F463" s="32"/>
    </row>
    <row r="464" ht="12.75" customHeight="1">
      <c r="F464" s="32"/>
    </row>
    <row r="465" ht="12.75" customHeight="1">
      <c r="F465" s="32"/>
    </row>
    <row r="466" ht="12.75" customHeight="1">
      <c r="F466" s="32"/>
    </row>
    <row r="467" ht="12.75" customHeight="1">
      <c r="F467" s="32"/>
    </row>
    <row r="468" ht="12.75" customHeight="1">
      <c r="F468" s="32"/>
    </row>
    <row r="469" ht="12.75" customHeight="1">
      <c r="F469" s="32"/>
    </row>
    <row r="470" ht="12.75" customHeight="1">
      <c r="F470" s="32"/>
    </row>
    <row r="471" ht="12.75" customHeight="1">
      <c r="F471" s="32"/>
    </row>
    <row r="472" ht="12.75" customHeight="1">
      <c r="F472" s="32"/>
    </row>
    <row r="473" ht="12.75" customHeight="1">
      <c r="F473" s="32"/>
    </row>
    <row r="474" ht="12.75" customHeight="1">
      <c r="F474" s="32"/>
    </row>
    <row r="475" ht="12.75" customHeight="1">
      <c r="F475" s="32"/>
    </row>
    <row r="476" ht="12.75" customHeight="1">
      <c r="F476" s="32"/>
    </row>
    <row r="477" ht="12.75" customHeight="1">
      <c r="F477" s="32"/>
    </row>
    <row r="478" ht="12.75" customHeight="1">
      <c r="F478" s="32"/>
    </row>
    <row r="479" ht="12.75" customHeight="1">
      <c r="F479" s="32"/>
    </row>
    <row r="480" ht="12.75" customHeight="1">
      <c r="F480" s="32"/>
    </row>
    <row r="481" ht="12.75" customHeight="1">
      <c r="F481" s="32"/>
    </row>
    <row r="482" ht="12.75" customHeight="1">
      <c r="F482" s="32"/>
    </row>
    <row r="483" ht="12.75" customHeight="1">
      <c r="F483" s="32"/>
    </row>
    <row r="484" ht="12.75" customHeight="1">
      <c r="F484" s="32"/>
    </row>
    <row r="485" ht="12.75" customHeight="1">
      <c r="F485" s="32"/>
    </row>
    <row r="486" ht="12.75" customHeight="1">
      <c r="F486" s="32"/>
    </row>
    <row r="487" ht="12.75" customHeight="1">
      <c r="F487" s="32"/>
    </row>
    <row r="488" ht="12.75" customHeight="1">
      <c r="F488" s="32"/>
    </row>
    <row r="489" ht="12.75" customHeight="1">
      <c r="F489" s="32"/>
    </row>
    <row r="490" ht="12.75" customHeight="1">
      <c r="F490" s="32"/>
    </row>
    <row r="491" ht="12.75" customHeight="1">
      <c r="F491" s="32"/>
    </row>
    <row r="492" ht="12.75" customHeight="1">
      <c r="F492" s="32"/>
    </row>
    <row r="493" ht="12.75" customHeight="1">
      <c r="F493" s="32"/>
    </row>
    <row r="494" ht="12.75" customHeight="1">
      <c r="F494" s="32"/>
    </row>
    <row r="495" ht="12.75" customHeight="1">
      <c r="F495" s="32"/>
    </row>
    <row r="496" ht="12.75" customHeight="1">
      <c r="F496" s="32"/>
    </row>
    <row r="497" ht="12.75" customHeight="1">
      <c r="F497" s="32"/>
    </row>
    <row r="498" ht="12.75" customHeight="1">
      <c r="F498" s="32"/>
    </row>
    <row r="499" ht="12.75" customHeight="1">
      <c r="F499" s="32"/>
    </row>
    <row r="500" ht="12.75" customHeight="1">
      <c r="F500" s="32"/>
    </row>
    <row r="501" ht="12.75" customHeight="1">
      <c r="F501" s="32"/>
    </row>
    <row r="502" ht="12.75" customHeight="1">
      <c r="F502" s="32"/>
    </row>
    <row r="503" ht="12.75" customHeight="1">
      <c r="F503" s="32"/>
    </row>
    <row r="504" ht="12.75" customHeight="1">
      <c r="F504" s="32"/>
    </row>
    <row r="505" ht="12.75" customHeight="1">
      <c r="F505" s="32"/>
    </row>
    <row r="506" ht="12.75" customHeight="1">
      <c r="F506" s="32"/>
    </row>
    <row r="507" ht="12.75" customHeight="1">
      <c r="F507" s="32"/>
    </row>
    <row r="508" ht="12.75" customHeight="1">
      <c r="F508" s="32"/>
    </row>
    <row r="509" ht="12.75" customHeight="1">
      <c r="F509" s="32"/>
    </row>
    <row r="510" ht="12.75" customHeight="1">
      <c r="F510" s="32"/>
    </row>
    <row r="511" ht="12.75" customHeight="1">
      <c r="F511" s="32"/>
    </row>
    <row r="512" ht="12.75" customHeight="1">
      <c r="F512" s="32"/>
    </row>
    <row r="513" ht="12.75" customHeight="1">
      <c r="F513" s="32"/>
    </row>
    <row r="514" ht="12.75" customHeight="1">
      <c r="F514" s="32"/>
    </row>
    <row r="515" ht="12.75" customHeight="1">
      <c r="F515" s="32"/>
    </row>
    <row r="516" ht="12.75" customHeight="1">
      <c r="F516" s="32"/>
    </row>
    <row r="517" ht="12.75" customHeight="1">
      <c r="F517" s="32"/>
    </row>
    <row r="518" ht="12.75" customHeight="1">
      <c r="F518" s="32"/>
    </row>
    <row r="519" ht="12.75" customHeight="1">
      <c r="F519" s="32"/>
    </row>
    <row r="520" ht="12.75" customHeight="1">
      <c r="F520" s="32"/>
    </row>
    <row r="521" ht="12.75" customHeight="1">
      <c r="F521" s="32"/>
    </row>
    <row r="522" ht="12.75" customHeight="1">
      <c r="F522" s="32"/>
    </row>
    <row r="523" ht="12.75" customHeight="1">
      <c r="F523" s="32"/>
    </row>
    <row r="524" ht="12.75" customHeight="1">
      <c r="F524" s="32"/>
    </row>
    <row r="525" ht="12.75" customHeight="1">
      <c r="F525" s="32"/>
    </row>
    <row r="526" ht="12.75" customHeight="1">
      <c r="F526" s="32"/>
    </row>
    <row r="527" ht="12.75" customHeight="1">
      <c r="F527" s="32"/>
    </row>
    <row r="528" ht="12.75" customHeight="1">
      <c r="F528" s="32"/>
    </row>
    <row r="529" ht="12.75" customHeight="1">
      <c r="F529" s="32"/>
    </row>
    <row r="530" ht="12.75" customHeight="1">
      <c r="F530" s="32"/>
    </row>
    <row r="531" ht="12.75" customHeight="1">
      <c r="F531" s="32"/>
    </row>
    <row r="532" ht="12.75" customHeight="1">
      <c r="F532" s="32"/>
    </row>
    <row r="533" ht="12.75" customHeight="1">
      <c r="F533" s="32"/>
    </row>
    <row r="534" ht="12.75" customHeight="1">
      <c r="F534" s="32"/>
    </row>
    <row r="535" ht="12.75" customHeight="1">
      <c r="F535" s="32"/>
    </row>
    <row r="536" ht="12.75" customHeight="1">
      <c r="F536" s="32"/>
    </row>
    <row r="537" ht="12.75" customHeight="1">
      <c r="F537" s="32"/>
    </row>
    <row r="538" ht="12.75" customHeight="1">
      <c r="F538" s="32"/>
    </row>
    <row r="539" ht="12.75" customHeight="1">
      <c r="F539" s="32"/>
    </row>
    <row r="540" ht="12.75" customHeight="1">
      <c r="F540" s="32"/>
    </row>
    <row r="541" ht="12.75" customHeight="1">
      <c r="F541" s="32"/>
    </row>
    <row r="542" ht="12.75" customHeight="1">
      <c r="F542" s="32"/>
    </row>
    <row r="543" ht="12.75" customHeight="1">
      <c r="F543" s="32"/>
    </row>
    <row r="544" ht="12.75" customHeight="1">
      <c r="F544" s="32"/>
    </row>
    <row r="545" ht="12.75" customHeight="1">
      <c r="F545" s="32"/>
    </row>
    <row r="546" ht="12.75" customHeight="1">
      <c r="F546" s="32"/>
    </row>
    <row r="547" ht="12.75" customHeight="1">
      <c r="F547" s="32"/>
    </row>
    <row r="548" ht="12.75" customHeight="1">
      <c r="F548" s="32"/>
    </row>
    <row r="549" ht="12.75" customHeight="1">
      <c r="F549" s="32"/>
    </row>
    <row r="550" ht="12.75" customHeight="1">
      <c r="F550" s="32"/>
    </row>
    <row r="551" ht="12.75" customHeight="1">
      <c r="F551" s="32"/>
    </row>
    <row r="552" ht="12.75" customHeight="1">
      <c r="F552" s="32"/>
    </row>
    <row r="553" ht="12.75" customHeight="1">
      <c r="F553" s="32"/>
    </row>
    <row r="554" ht="12.75" customHeight="1">
      <c r="F554" s="32"/>
    </row>
    <row r="555" ht="12.75" customHeight="1">
      <c r="F555" s="32"/>
    </row>
    <row r="556" ht="12.75" customHeight="1">
      <c r="F556" s="32"/>
    </row>
    <row r="557" ht="12.75" customHeight="1">
      <c r="F557" s="32"/>
    </row>
    <row r="558" ht="12.75" customHeight="1">
      <c r="F558" s="32"/>
    </row>
    <row r="559" ht="12.75" customHeight="1">
      <c r="F559" s="32"/>
    </row>
    <row r="560" ht="12.75" customHeight="1">
      <c r="F560" s="32"/>
    </row>
    <row r="561" ht="12.75" customHeight="1">
      <c r="F561" s="32"/>
    </row>
    <row r="562" ht="12.75" customHeight="1">
      <c r="F562" s="32"/>
    </row>
    <row r="563" ht="12.75" customHeight="1">
      <c r="F563" s="32"/>
    </row>
    <row r="564" ht="12.75" customHeight="1">
      <c r="F564" s="32"/>
    </row>
    <row r="565" ht="12.75" customHeight="1">
      <c r="F565" s="32"/>
    </row>
    <row r="566" ht="12.75" customHeight="1">
      <c r="F566" s="32"/>
    </row>
    <row r="567" ht="12.75" customHeight="1">
      <c r="F567" s="32"/>
    </row>
    <row r="568" ht="12.75" customHeight="1">
      <c r="F568" s="32"/>
    </row>
    <row r="569" ht="12.75" customHeight="1">
      <c r="F569" s="32"/>
    </row>
    <row r="570" ht="12.75" customHeight="1">
      <c r="F570" s="32"/>
    </row>
    <row r="571" ht="12.75" customHeight="1">
      <c r="F571" s="32"/>
    </row>
    <row r="572" ht="12.75" customHeight="1">
      <c r="F572" s="32"/>
    </row>
    <row r="573" ht="12.75" customHeight="1">
      <c r="F573" s="32"/>
    </row>
    <row r="574" ht="12.75" customHeight="1">
      <c r="F574" s="32"/>
    </row>
    <row r="575" ht="12.75" customHeight="1">
      <c r="F575" s="32"/>
    </row>
    <row r="576" ht="12.75" customHeight="1">
      <c r="F576" s="32"/>
    </row>
    <row r="577" ht="12.75" customHeight="1">
      <c r="F577" s="32"/>
    </row>
    <row r="578" ht="12.75" customHeight="1">
      <c r="F578" s="32"/>
    </row>
    <row r="579" ht="12.75" customHeight="1">
      <c r="F579" s="32"/>
    </row>
    <row r="580" ht="12.75" customHeight="1">
      <c r="F580" s="32"/>
    </row>
    <row r="581" ht="12.75" customHeight="1">
      <c r="F581" s="32"/>
    </row>
    <row r="582" ht="12.75" customHeight="1">
      <c r="F582" s="32"/>
    </row>
    <row r="583" ht="12.75" customHeight="1">
      <c r="F583" s="32"/>
    </row>
    <row r="584" ht="12.75" customHeight="1">
      <c r="F584" s="32"/>
    </row>
    <row r="585" ht="12.75" customHeight="1">
      <c r="F585" s="32"/>
    </row>
    <row r="586" ht="12.75" customHeight="1">
      <c r="F586" s="32"/>
    </row>
    <row r="587" ht="12.75" customHeight="1">
      <c r="F587" s="32"/>
    </row>
    <row r="588" ht="12.75" customHeight="1">
      <c r="F588" s="32"/>
    </row>
    <row r="589" ht="12.75" customHeight="1">
      <c r="F589" s="32"/>
    </row>
    <row r="590" ht="12.75" customHeight="1">
      <c r="F590" s="32"/>
    </row>
    <row r="591" ht="12.75" customHeight="1">
      <c r="F591" s="32"/>
    </row>
    <row r="592" ht="12.75" customHeight="1">
      <c r="F592" s="32"/>
    </row>
    <row r="593" ht="12.75" customHeight="1">
      <c r="F593" s="32"/>
    </row>
    <row r="594" ht="12.75" customHeight="1">
      <c r="F594" s="32"/>
    </row>
    <row r="595" ht="12.75" customHeight="1">
      <c r="F595" s="32"/>
    </row>
    <row r="596" ht="12.75" customHeight="1">
      <c r="F596" s="32"/>
    </row>
    <row r="597" ht="12.75" customHeight="1">
      <c r="F597" s="32"/>
    </row>
    <row r="598" ht="12.75" customHeight="1">
      <c r="F598" s="32"/>
    </row>
    <row r="599" ht="12.75" customHeight="1">
      <c r="F599" s="32"/>
    </row>
    <row r="600" ht="12.75" customHeight="1">
      <c r="F600" s="32"/>
    </row>
    <row r="601" ht="12.75" customHeight="1">
      <c r="F601" s="32"/>
    </row>
    <row r="602" ht="12.75" customHeight="1">
      <c r="F602" s="32"/>
    </row>
    <row r="603" ht="12.75" customHeight="1">
      <c r="F603" s="32"/>
    </row>
    <row r="604" ht="12.75" customHeight="1">
      <c r="F604" s="32"/>
    </row>
    <row r="605" ht="12.75" customHeight="1">
      <c r="F605" s="32"/>
    </row>
    <row r="606" ht="12.75" customHeight="1">
      <c r="F606" s="32"/>
    </row>
    <row r="607" ht="12.75" customHeight="1">
      <c r="F607" s="32"/>
    </row>
    <row r="608" ht="12.75" customHeight="1">
      <c r="F608" s="32"/>
    </row>
    <row r="609" ht="12.75" customHeight="1">
      <c r="F609" s="32"/>
    </row>
    <row r="610" ht="12.75" customHeight="1">
      <c r="F610" s="32"/>
    </row>
    <row r="611" ht="12.75" customHeight="1">
      <c r="F611" s="32"/>
    </row>
    <row r="612" ht="12.75" customHeight="1">
      <c r="F612" s="32"/>
    </row>
    <row r="613" ht="12.75" customHeight="1">
      <c r="F613" s="32"/>
    </row>
    <row r="614" ht="12.75" customHeight="1">
      <c r="F614" s="32"/>
    </row>
    <row r="615" ht="12.75" customHeight="1">
      <c r="F615" s="32"/>
    </row>
    <row r="616" ht="12.75" customHeight="1">
      <c r="F616" s="32"/>
    </row>
    <row r="617" ht="12.75" customHeight="1">
      <c r="F617" s="32"/>
    </row>
    <row r="618" ht="12.75" customHeight="1">
      <c r="F618" s="32"/>
    </row>
    <row r="619" ht="12.75" customHeight="1">
      <c r="F619" s="32"/>
    </row>
    <row r="620" ht="12.75" customHeight="1">
      <c r="F620" s="32"/>
    </row>
    <row r="621" ht="12.75" customHeight="1">
      <c r="F621" s="32"/>
    </row>
    <row r="622" ht="12.75" customHeight="1">
      <c r="F622" s="32"/>
    </row>
    <row r="623" ht="12.75" customHeight="1">
      <c r="F623" s="32"/>
    </row>
    <row r="624" ht="12.75" customHeight="1">
      <c r="F624" s="32"/>
    </row>
    <row r="625" ht="12.75" customHeight="1">
      <c r="F625" s="32"/>
    </row>
    <row r="626" ht="12.75" customHeight="1">
      <c r="F626" s="32"/>
    </row>
    <row r="627" ht="12.75" customHeight="1">
      <c r="F627" s="32"/>
    </row>
    <row r="628" ht="12.75" customHeight="1">
      <c r="F628" s="32"/>
    </row>
    <row r="629" ht="12.75" customHeight="1">
      <c r="F629" s="32"/>
    </row>
    <row r="630" ht="12.75" customHeight="1">
      <c r="F630" s="32"/>
    </row>
    <row r="631" ht="12.75" customHeight="1">
      <c r="F631" s="32"/>
    </row>
    <row r="632" ht="12.75" customHeight="1">
      <c r="F632" s="32"/>
    </row>
    <row r="633" ht="12.75" customHeight="1">
      <c r="F633" s="32"/>
    </row>
    <row r="634" ht="12.75" customHeight="1">
      <c r="F634" s="32"/>
    </row>
    <row r="635" ht="12.75" customHeight="1">
      <c r="F635" s="32"/>
    </row>
    <row r="636" ht="12.75" customHeight="1">
      <c r="F636" s="32"/>
    </row>
    <row r="637" ht="12.75" customHeight="1">
      <c r="F637" s="32"/>
    </row>
    <row r="638" ht="12.75" customHeight="1">
      <c r="F638" s="32"/>
    </row>
    <row r="639" ht="12.75" customHeight="1">
      <c r="F639" s="32"/>
    </row>
    <row r="640" ht="12.75" customHeight="1">
      <c r="F640" s="32"/>
    </row>
    <row r="641" ht="12.75" customHeight="1">
      <c r="F641" s="32"/>
    </row>
    <row r="642" ht="12.75" customHeight="1">
      <c r="F642" s="32"/>
    </row>
    <row r="643" ht="12.75" customHeight="1">
      <c r="F643" s="32"/>
    </row>
    <row r="644" ht="12.75" customHeight="1">
      <c r="F644" s="32"/>
    </row>
    <row r="645" ht="12.75" customHeight="1">
      <c r="F645" s="32"/>
    </row>
    <row r="646" ht="12.75" customHeight="1">
      <c r="F646" s="32"/>
    </row>
    <row r="647" ht="12.75" customHeight="1">
      <c r="F647" s="32"/>
    </row>
    <row r="648" ht="12.75" customHeight="1">
      <c r="F648" s="32"/>
    </row>
    <row r="649" ht="12.75" customHeight="1">
      <c r="F649" s="32"/>
    </row>
    <row r="650" ht="12.75" customHeight="1">
      <c r="F650" s="32"/>
    </row>
    <row r="651" ht="12.75" customHeight="1">
      <c r="F651" s="32"/>
    </row>
    <row r="652" ht="12.75" customHeight="1">
      <c r="F652" s="32"/>
    </row>
    <row r="653" ht="12.75" customHeight="1">
      <c r="F653" s="32"/>
    </row>
    <row r="654" ht="12.75" customHeight="1">
      <c r="F654" s="32"/>
    </row>
    <row r="655" ht="12.75" customHeight="1">
      <c r="F655" s="32"/>
    </row>
    <row r="656" ht="12.75" customHeight="1">
      <c r="F656" s="32"/>
    </row>
    <row r="657" ht="12.75" customHeight="1">
      <c r="F657" s="32"/>
    </row>
    <row r="658" ht="12.75" customHeight="1">
      <c r="F658" s="32"/>
    </row>
    <row r="659" ht="12.75" customHeight="1">
      <c r="F659" s="32"/>
    </row>
    <row r="660" ht="12.75" customHeight="1">
      <c r="F660" s="32"/>
    </row>
    <row r="661" ht="12.75" customHeight="1">
      <c r="F661" s="32"/>
    </row>
    <row r="662" ht="12.75" customHeight="1">
      <c r="F662" s="32"/>
    </row>
    <row r="663" ht="12.75" customHeight="1">
      <c r="F663" s="32"/>
    </row>
    <row r="664" ht="12.75" customHeight="1">
      <c r="F664" s="32"/>
    </row>
    <row r="665" ht="12.75" customHeight="1">
      <c r="F665" s="32"/>
    </row>
    <row r="666" ht="12.75" customHeight="1">
      <c r="F666" s="32"/>
    </row>
    <row r="667" ht="12.75" customHeight="1">
      <c r="F667" s="32"/>
    </row>
    <row r="668" ht="12.75" customHeight="1">
      <c r="F668" s="32"/>
    </row>
    <row r="669" ht="12.75" customHeight="1">
      <c r="F669" s="32"/>
    </row>
    <row r="670" ht="12.75" customHeight="1">
      <c r="F670" s="32"/>
    </row>
    <row r="671" ht="12.75" customHeight="1">
      <c r="F671" s="32"/>
    </row>
    <row r="672" ht="12.75" customHeight="1">
      <c r="F672" s="32"/>
    </row>
    <row r="673" ht="12.75" customHeight="1">
      <c r="F673" s="32"/>
    </row>
    <row r="674" ht="12.75" customHeight="1">
      <c r="F674" s="32"/>
    </row>
    <row r="675" ht="12.75" customHeight="1">
      <c r="F675" s="32"/>
    </row>
    <row r="676" ht="12.75" customHeight="1">
      <c r="F676" s="32"/>
    </row>
    <row r="677" ht="12.75" customHeight="1">
      <c r="F677" s="32"/>
    </row>
    <row r="678" ht="12.75" customHeight="1">
      <c r="F678" s="32"/>
    </row>
    <row r="679" ht="12.75" customHeight="1">
      <c r="F679" s="32"/>
    </row>
    <row r="680" ht="12.75" customHeight="1">
      <c r="F680" s="32"/>
    </row>
    <row r="681" ht="12.75" customHeight="1">
      <c r="F681" s="32"/>
    </row>
    <row r="682" ht="12.75" customHeight="1">
      <c r="F682" s="32"/>
    </row>
    <row r="683" ht="12.75" customHeight="1">
      <c r="F683" s="32"/>
    </row>
    <row r="684" ht="12.75" customHeight="1">
      <c r="F684" s="32"/>
    </row>
    <row r="685" ht="12.75" customHeight="1">
      <c r="F685" s="32"/>
    </row>
    <row r="686" ht="12.75" customHeight="1">
      <c r="F686" s="32"/>
    </row>
    <row r="687" ht="12.75" customHeight="1">
      <c r="F687" s="32"/>
    </row>
    <row r="688" ht="12.75" customHeight="1">
      <c r="F688" s="32"/>
    </row>
    <row r="689" ht="12.75" customHeight="1">
      <c r="F689" s="32"/>
    </row>
    <row r="690" ht="12.75" customHeight="1">
      <c r="F690" s="32"/>
    </row>
    <row r="691" ht="12.75" customHeight="1">
      <c r="F691" s="32"/>
    </row>
    <row r="692" ht="12.75" customHeight="1">
      <c r="F692" s="32"/>
    </row>
    <row r="693" ht="12.75" customHeight="1">
      <c r="F693" s="32"/>
    </row>
    <row r="694" ht="12.75" customHeight="1">
      <c r="F694" s="32"/>
    </row>
    <row r="695" ht="12.75" customHeight="1">
      <c r="F695" s="32"/>
    </row>
    <row r="696" ht="12.75" customHeight="1">
      <c r="F696" s="32"/>
    </row>
    <row r="697" ht="12.75" customHeight="1">
      <c r="F697" s="32"/>
    </row>
    <row r="698" ht="12.75" customHeight="1">
      <c r="F698" s="32"/>
    </row>
    <row r="699" ht="12.75" customHeight="1">
      <c r="F699" s="32"/>
    </row>
    <row r="700" ht="12.75" customHeight="1">
      <c r="F700" s="32"/>
    </row>
    <row r="701" ht="12.75" customHeight="1">
      <c r="F701" s="32"/>
    </row>
    <row r="702" ht="12.75" customHeight="1">
      <c r="F702" s="32"/>
    </row>
    <row r="703" ht="12.75" customHeight="1">
      <c r="F703" s="32"/>
    </row>
    <row r="704" ht="12.75" customHeight="1">
      <c r="F704" s="32"/>
    </row>
    <row r="705" ht="12.75" customHeight="1">
      <c r="F705" s="32"/>
    </row>
    <row r="706" ht="12.75" customHeight="1">
      <c r="F706" s="32"/>
    </row>
    <row r="707" ht="12.75" customHeight="1">
      <c r="F707" s="32"/>
    </row>
    <row r="708" ht="12.75" customHeight="1">
      <c r="F708" s="32"/>
    </row>
    <row r="709" ht="12.75" customHeight="1">
      <c r="F709" s="32"/>
    </row>
    <row r="710" ht="12.75" customHeight="1">
      <c r="F710" s="32"/>
    </row>
    <row r="711" ht="12.75" customHeight="1">
      <c r="F711" s="32"/>
    </row>
    <row r="712" ht="12.75" customHeight="1">
      <c r="F712" s="32"/>
    </row>
    <row r="713" ht="12.75" customHeight="1">
      <c r="F713" s="32"/>
    </row>
    <row r="714" ht="12.75" customHeight="1">
      <c r="F714" s="32"/>
    </row>
    <row r="715" ht="12.75" customHeight="1">
      <c r="F715" s="32"/>
    </row>
    <row r="716" ht="12.75" customHeight="1">
      <c r="F716" s="32"/>
    </row>
    <row r="717" ht="12.75" customHeight="1">
      <c r="F717" s="32"/>
    </row>
    <row r="718" ht="12.75" customHeight="1">
      <c r="F718" s="32"/>
    </row>
    <row r="719" ht="12.75" customHeight="1">
      <c r="F719" s="32"/>
    </row>
    <row r="720" ht="12.75" customHeight="1">
      <c r="F720" s="32"/>
    </row>
    <row r="721" ht="12.75" customHeight="1">
      <c r="F721" s="32"/>
    </row>
    <row r="722" ht="12.75" customHeight="1">
      <c r="F722" s="32"/>
    </row>
    <row r="723" ht="12.75" customHeight="1">
      <c r="F723" s="32"/>
    </row>
    <row r="724" ht="12.75" customHeight="1">
      <c r="F724" s="32"/>
    </row>
    <row r="725" ht="12.75" customHeight="1">
      <c r="F725" s="32"/>
    </row>
    <row r="726" ht="12.75" customHeight="1">
      <c r="F726" s="32"/>
    </row>
    <row r="727" ht="12.75" customHeight="1">
      <c r="F727" s="32"/>
    </row>
    <row r="728" ht="12.75" customHeight="1">
      <c r="F728" s="32"/>
    </row>
    <row r="729" ht="12.75" customHeight="1">
      <c r="F729" s="32"/>
    </row>
    <row r="730" ht="12.75" customHeight="1">
      <c r="F730" s="32"/>
    </row>
    <row r="731" ht="12.75" customHeight="1">
      <c r="F731" s="32"/>
    </row>
    <row r="732" ht="12.75" customHeight="1">
      <c r="F732" s="32"/>
    </row>
    <row r="733" ht="12.75" customHeight="1">
      <c r="F733" s="32"/>
    </row>
    <row r="734" ht="12.75" customHeight="1">
      <c r="F734" s="32"/>
    </row>
    <row r="735" ht="12.75" customHeight="1">
      <c r="F735" s="32"/>
    </row>
    <row r="736" ht="12.75" customHeight="1">
      <c r="F736" s="32"/>
    </row>
    <row r="737" ht="12.75" customHeight="1">
      <c r="F737" s="32"/>
    </row>
    <row r="738" ht="12.75" customHeight="1">
      <c r="F738" s="32"/>
    </row>
    <row r="739" ht="12.75" customHeight="1">
      <c r="F739" s="32"/>
    </row>
    <row r="740" ht="12.75" customHeight="1">
      <c r="F740" s="32"/>
    </row>
    <row r="741" ht="12.75" customHeight="1">
      <c r="F741" s="32"/>
    </row>
    <row r="742" ht="12.75" customHeight="1">
      <c r="F742" s="32"/>
    </row>
    <row r="743" ht="12.75" customHeight="1">
      <c r="F743" s="32"/>
    </row>
    <row r="744" ht="12.75" customHeight="1">
      <c r="F744" s="32"/>
    </row>
    <row r="745" ht="12.75" customHeight="1">
      <c r="F745" s="32"/>
    </row>
    <row r="746" ht="12.75" customHeight="1">
      <c r="F746" s="32"/>
    </row>
    <row r="747" ht="12.75" customHeight="1">
      <c r="F747" s="32"/>
    </row>
    <row r="748" ht="12.75" customHeight="1">
      <c r="F748" s="32"/>
    </row>
    <row r="749" ht="12.75" customHeight="1">
      <c r="F749" s="32"/>
    </row>
    <row r="750" ht="12.75" customHeight="1">
      <c r="F750" s="32"/>
    </row>
    <row r="751" ht="12.75" customHeight="1">
      <c r="F751" s="32"/>
    </row>
    <row r="752" ht="12.75" customHeight="1">
      <c r="F752" s="32"/>
    </row>
    <row r="753" ht="12.75" customHeight="1">
      <c r="F753" s="32"/>
    </row>
    <row r="754" ht="12.75" customHeight="1">
      <c r="F754" s="32"/>
    </row>
    <row r="755" ht="12.75" customHeight="1">
      <c r="F755" s="32"/>
    </row>
    <row r="756" ht="12.75" customHeight="1">
      <c r="F756" s="32"/>
    </row>
    <row r="757" ht="12.75" customHeight="1">
      <c r="F757" s="32"/>
    </row>
    <row r="758" ht="12.75" customHeight="1">
      <c r="F758" s="32"/>
    </row>
    <row r="759" ht="12.75" customHeight="1">
      <c r="F759" s="32"/>
    </row>
    <row r="760" ht="12.75" customHeight="1">
      <c r="F760" s="32"/>
    </row>
    <row r="761" ht="12.75" customHeight="1">
      <c r="F761" s="32"/>
    </row>
    <row r="762" ht="12.75" customHeight="1">
      <c r="F762" s="32"/>
    </row>
    <row r="763" ht="12.75" customHeight="1">
      <c r="F763" s="32"/>
    </row>
    <row r="764" ht="12.75" customHeight="1">
      <c r="F764" s="32"/>
    </row>
    <row r="765" ht="12.75" customHeight="1">
      <c r="F765" s="32"/>
    </row>
    <row r="766" ht="12.75" customHeight="1">
      <c r="F766" s="32"/>
    </row>
    <row r="767" ht="12.75" customHeight="1">
      <c r="F767" s="32"/>
    </row>
    <row r="768" ht="12.75" customHeight="1">
      <c r="F768" s="32"/>
    </row>
    <row r="769" ht="12.75" customHeight="1">
      <c r="F769" s="32"/>
    </row>
    <row r="770" ht="12.75" customHeight="1">
      <c r="F770" s="32"/>
    </row>
    <row r="771" ht="12.75" customHeight="1">
      <c r="F771" s="32"/>
    </row>
    <row r="772" ht="12.75" customHeight="1">
      <c r="F772" s="32"/>
    </row>
    <row r="773" ht="12.75" customHeight="1">
      <c r="F773" s="32"/>
    </row>
    <row r="774" ht="12.75" customHeight="1">
      <c r="F774" s="32"/>
    </row>
    <row r="775" ht="12.75" customHeight="1">
      <c r="F775" s="32"/>
    </row>
    <row r="776" ht="12.75" customHeight="1">
      <c r="F776" s="32"/>
    </row>
    <row r="777" ht="12.75" customHeight="1">
      <c r="F777" s="32"/>
    </row>
    <row r="778" ht="12.75" customHeight="1">
      <c r="F778" s="32"/>
    </row>
    <row r="779" ht="12.75" customHeight="1">
      <c r="F779" s="32"/>
    </row>
    <row r="780" ht="12.75" customHeight="1">
      <c r="F780" s="32"/>
    </row>
    <row r="781" ht="12.75" customHeight="1">
      <c r="F781" s="32"/>
    </row>
    <row r="782" ht="12.75" customHeight="1">
      <c r="F782" s="32"/>
    </row>
    <row r="783" ht="12.75" customHeight="1">
      <c r="F783" s="32"/>
    </row>
    <row r="784" ht="12.75" customHeight="1">
      <c r="F784" s="32"/>
    </row>
    <row r="785" ht="12.75" customHeight="1">
      <c r="F785" s="32"/>
    </row>
    <row r="786" ht="12.75" customHeight="1">
      <c r="F786" s="32"/>
    </row>
    <row r="787" ht="12.75" customHeight="1">
      <c r="F787" s="32"/>
    </row>
    <row r="788" ht="12.75" customHeight="1">
      <c r="F788" s="32"/>
    </row>
    <row r="789" ht="12.75" customHeight="1">
      <c r="F789" s="32"/>
    </row>
    <row r="790" ht="12.75" customHeight="1">
      <c r="F790" s="32"/>
    </row>
    <row r="791" ht="12.75" customHeight="1">
      <c r="F791" s="32"/>
    </row>
    <row r="792" ht="12.75" customHeight="1">
      <c r="F792" s="32"/>
    </row>
    <row r="793" ht="12.75" customHeight="1">
      <c r="F793" s="32"/>
    </row>
    <row r="794" ht="12.75" customHeight="1">
      <c r="F794" s="32"/>
    </row>
    <row r="795" ht="12.75" customHeight="1">
      <c r="F795" s="32"/>
    </row>
    <row r="796" ht="12.75" customHeight="1">
      <c r="F796" s="32"/>
    </row>
    <row r="797" ht="12.75" customHeight="1">
      <c r="F797" s="32"/>
    </row>
    <row r="798" ht="12.75" customHeight="1">
      <c r="F798" s="32"/>
    </row>
    <row r="799" ht="12.75" customHeight="1">
      <c r="F799" s="32"/>
    </row>
    <row r="800" ht="12.75" customHeight="1">
      <c r="F800" s="32"/>
    </row>
    <row r="801" ht="12.75" customHeight="1">
      <c r="F801" s="32"/>
    </row>
    <row r="802" ht="12.75" customHeight="1">
      <c r="F802" s="32"/>
    </row>
    <row r="803" ht="12.75" customHeight="1">
      <c r="F803" s="32"/>
    </row>
    <row r="804" ht="12.75" customHeight="1">
      <c r="F804" s="32"/>
    </row>
    <row r="805" ht="12.75" customHeight="1">
      <c r="F805" s="32"/>
    </row>
    <row r="806" ht="12.75" customHeight="1">
      <c r="F806" s="32"/>
    </row>
    <row r="807" ht="12.75" customHeight="1">
      <c r="F807" s="32"/>
    </row>
    <row r="808" ht="12.75" customHeight="1">
      <c r="F808" s="32"/>
    </row>
    <row r="809" ht="12.75" customHeight="1">
      <c r="F809" s="32"/>
    </row>
    <row r="810" ht="12.75" customHeight="1">
      <c r="F810" s="32"/>
    </row>
    <row r="811" ht="12.75" customHeight="1">
      <c r="F811" s="32"/>
    </row>
    <row r="812" ht="12.75" customHeight="1">
      <c r="F812" s="32"/>
    </row>
    <row r="813" ht="12.75" customHeight="1">
      <c r="F813" s="32"/>
    </row>
    <row r="814" ht="12.75" customHeight="1">
      <c r="F814" s="32"/>
    </row>
    <row r="815" ht="12.75" customHeight="1">
      <c r="F815" s="32"/>
    </row>
    <row r="816" ht="12.75" customHeight="1">
      <c r="F816" s="32"/>
    </row>
    <row r="817" ht="12.75" customHeight="1">
      <c r="F817" s="32"/>
    </row>
    <row r="818" ht="12.75" customHeight="1">
      <c r="F818" s="32"/>
    </row>
    <row r="819" ht="12.75" customHeight="1">
      <c r="F819" s="32"/>
    </row>
    <row r="820" ht="12.75" customHeight="1">
      <c r="F820" s="32"/>
    </row>
    <row r="821" ht="12.75" customHeight="1">
      <c r="F821" s="32"/>
    </row>
    <row r="822" ht="12.75" customHeight="1">
      <c r="F822" s="32"/>
    </row>
    <row r="823" ht="12.75" customHeight="1">
      <c r="F823" s="32"/>
    </row>
    <row r="824" ht="12.75" customHeight="1">
      <c r="F824" s="32"/>
    </row>
    <row r="825" ht="12.75" customHeight="1">
      <c r="F825" s="32"/>
    </row>
    <row r="826" ht="12.75" customHeight="1">
      <c r="F826" s="32"/>
    </row>
    <row r="827" ht="12.75" customHeight="1">
      <c r="F827" s="32"/>
    </row>
    <row r="828" ht="12.75" customHeight="1">
      <c r="F828" s="32"/>
    </row>
    <row r="829" ht="12.75" customHeight="1">
      <c r="F829" s="32"/>
    </row>
    <row r="830" ht="12.75" customHeight="1">
      <c r="F830" s="32"/>
    </row>
    <row r="831" ht="12.75" customHeight="1">
      <c r="F831" s="32"/>
    </row>
    <row r="832" ht="12.75" customHeight="1">
      <c r="F832" s="32"/>
    </row>
    <row r="833" ht="12.75" customHeight="1">
      <c r="F833" s="32"/>
    </row>
    <row r="834" ht="12.75" customHeight="1">
      <c r="F834" s="32"/>
    </row>
    <row r="835" ht="12.75" customHeight="1">
      <c r="F835" s="32"/>
    </row>
    <row r="836" ht="12.75" customHeight="1">
      <c r="F836" s="32"/>
    </row>
    <row r="837" ht="12.75" customHeight="1">
      <c r="F837" s="32"/>
    </row>
    <row r="838" ht="12.75" customHeight="1">
      <c r="F838" s="32"/>
    </row>
    <row r="839" ht="12.75" customHeight="1">
      <c r="F839" s="32"/>
    </row>
    <row r="840" ht="12.75" customHeight="1">
      <c r="F840" s="32"/>
    </row>
    <row r="841" ht="12.75" customHeight="1">
      <c r="F841" s="32"/>
    </row>
    <row r="842" ht="12.75" customHeight="1">
      <c r="F842" s="32"/>
    </row>
    <row r="843" ht="12.75" customHeight="1">
      <c r="F843" s="32"/>
    </row>
    <row r="844" ht="12.75" customHeight="1">
      <c r="F844" s="32"/>
    </row>
    <row r="845" ht="12.75" customHeight="1">
      <c r="F845" s="32"/>
    </row>
    <row r="846" ht="12.75" customHeight="1">
      <c r="F846" s="32"/>
    </row>
    <row r="847" ht="12.75" customHeight="1">
      <c r="F847" s="32"/>
    </row>
    <row r="848" ht="12.75" customHeight="1">
      <c r="F848" s="32"/>
    </row>
    <row r="849" ht="12.75" customHeight="1">
      <c r="F849" s="32"/>
    </row>
    <row r="850" ht="12.75" customHeight="1">
      <c r="F850" s="32"/>
    </row>
    <row r="851" ht="12.75" customHeight="1">
      <c r="F851" s="32"/>
    </row>
    <row r="852" ht="12.75" customHeight="1">
      <c r="F852" s="32"/>
    </row>
    <row r="853" ht="12.75" customHeight="1">
      <c r="F853" s="32"/>
    </row>
    <row r="854" ht="12.75" customHeight="1">
      <c r="F854" s="32"/>
    </row>
    <row r="855" ht="12.75" customHeight="1">
      <c r="F855" s="32"/>
    </row>
    <row r="856" ht="12.75" customHeight="1">
      <c r="F856" s="32"/>
    </row>
    <row r="857" ht="12.75" customHeight="1">
      <c r="F857" s="32"/>
    </row>
    <row r="858" ht="12.75" customHeight="1">
      <c r="F858" s="32"/>
    </row>
    <row r="859" ht="12.75" customHeight="1">
      <c r="F859" s="32"/>
    </row>
    <row r="860" ht="12.75" customHeight="1">
      <c r="F860" s="32"/>
    </row>
    <row r="861" ht="12.75" customHeight="1">
      <c r="F861" s="32"/>
    </row>
    <row r="862" ht="12.75" customHeight="1">
      <c r="F862" s="32"/>
    </row>
    <row r="863" ht="12.75" customHeight="1">
      <c r="F863" s="32"/>
    </row>
    <row r="864" ht="12.75" customHeight="1">
      <c r="F864" s="32"/>
    </row>
    <row r="865" ht="12.75" customHeight="1">
      <c r="F865" s="32"/>
    </row>
    <row r="866" ht="12.75" customHeight="1">
      <c r="F866" s="32"/>
    </row>
    <row r="867" ht="12.75" customHeight="1">
      <c r="F867" s="32"/>
    </row>
    <row r="868" ht="12.75" customHeight="1">
      <c r="F868" s="32"/>
    </row>
    <row r="869" ht="12.75" customHeight="1">
      <c r="F869" s="32"/>
    </row>
    <row r="870" ht="12.75" customHeight="1">
      <c r="F870" s="32"/>
    </row>
    <row r="871" ht="12.75" customHeight="1">
      <c r="F871" s="32"/>
    </row>
    <row r="872" ht="12.75" customHeight="1">
      <c r="F872" s="32"/>
    </row>
    <row r="873" ht="12.75" customHeight="1">
      <c r="F873" s="32"/>
    </row>
    <row r="874" ht="12.75" customHeight="1">
      <c r="F874" s="32"/>
    </row>
    <row r="875" ht="12.75" customHeight="1">
      <c r="F875" s="32"/>
    </row>
    <row r="876" ht="12.75" customHeight="1">
      <c r="F876" s="32"/>
    </row>
    <row r="877" ht="12.75" customHeight="1">
      <c r="F877" s="32"/>
    </row>
    <row r="878" ht="12.75" customHeight="1">
      <c r="F878" s="32"/>
    </row>
    <row r="879" ht="12.75" customHeight="1">
      <c r="F879" s="32"/>
    </row>
    <row r="880" ht="12.75" customHeight="1">
      <c r="F880" s="32"/>
    </row>
    <row r="881" ht="12.75" customHeight="1">
      <c r="F881" s="32"/>
    </row>
    <row r="882" ht="12.75" customHeight="1">
      <c r="F882" s="32"/>
    </row>
    <row r="883" ht="12.75" customHeight="1">
      <c r="F883" s="32"/>
    </row>
    <row r="884" ht="12.75" customHeight="1">
      <c r="F884" s="32"/>
    </row>
    <row r="885" ht="12.75" customHeight="1">
      <c r="F885" s="32"/>
    </row>
    <row r="886" ht="12.75" customHeight="1">
      <c r="F886" s="32"/>
    </row>
    <row r="887" ht="12.75" customHeight="1">
      <c r="F887" s="32"/>
    </row>
    <row r="888" ht="12.75" customHeight="1">
      <c r="F888" s="32"/>
    </row>
    <row r="889" ht="12.75" customHeight="1">
      <c r="F889" s="32"/>
    </row>
    <row r="890" ht="12.75" customHeight="1">
      <c r="F890" s="32"/>
    </row>
    <row r="891" ht="12.75" customHeight="1">
      <c r="F891" s="32"/>
    </row>
    <row r="892" ht="12.75" customHeight="1">
      <c r="F892" s="32"/>
    </row>
    <row r="893" ht="12.75" customHeight="1">
      <c r="F893" s="32"/>
    </row>
    <row r="894" ht="12.75" customHeight="1">
      <c r="F894" s="32"/>
    </row>
    <row r="895" ht="12.75" customHeight="1">
      <c r="F895" s="32"/>
    </row>
    <row r="896" ht="12.75" customHeight="1">
      <c r="F896" s="32"/>
    </row>
    <row r="897" ht="12.75" customHeight="1">
      <c r="F897" s="32"/>
    </row>
    <row r="898" ht="12.75" customHeight="1">
      <c r="F898" s="32"/>
    </row>
    <row r="899" ht="12.75" customHeight="1">
      <c r="F899" s="32"/>
    </row>
    <row r="900" ht="12.75" customHeight="1">
      <c r="F900" s="32"/>
    </row>
    <row r="901" ht="12.75" customHeight="1">
      <c r="F901" s="32"/>
    </row>
    <row r="902" ht="12.75" customHeight="1">
      <c r="F902" s="32"/>
    </row>
    <row r="903" ht="12.75" customHeight="1">
      <c r="F903" s="32"/>
    </row>
    <row r="904" ht="12.75" customHeight="1">
      <c r="F904" s="32"/>
    </row>
    <row r="905" ht="12.75" customHeight="1">
      <c r="F905" s="32"/>
    </row>
    <row r="906" ht="12.75" customHeight="1">
      <c r="F906" s="32"/>
    </row>
    <row r="907" ht="12.75" customHeight="1">
      <c r="F907" s="32"/>
    </row>
    <row r="908" ht="12.75" customHeight="1">
      <c r="F908" s="32"/>
    </row>
    <row r="909" ht="12.75" customHeight="1">
      <c r="F909" s="32"/>
    </row>
    <row r="910" ht="12.75" customHeight="1">
      <c r="F910" s="32"/>
    </row>
    <row r="911" ht="12.75" customHeight="1">
      <c r="F911" s="32"/>
    </row>
    <row r="912" ht="12.75" customHeight="1">
      <c r="F912" s="32"/>
    </row>
    <row r="913" ht="12.75" customHeight="1">
      <c r="F913" s="32"/>
    </row>
    <row r="914" ht="12.75" customHeight="1">
      <c r="F914" s="32"/>
    </row>
    <row r="915" ht="12.75" customHeight="1">
      <c r="F915" s="32"/>
    </row>
    <row r="916" ht="12.75" customHeight="1">
      <c r="F916" s="32"/>
    </row>
    <row r="917" ht="12.75" customHeight="1">
      <c r="F917" s="32"/>
    </row>
    <row r="918" ht="12.75" customHeight="1">
      <c r="F918" s="32"/>
    </row>
    <row r="919" ht="12.75" customHeight="1">
      <c r="F919" s="32"/>
    </row>
    <row r="920" ht="12.75" customHeight="1">
      <c r="F920" s="32"/>
    </row>
    <row r="921" ht="12.75" customHeight="1">
      <c r="F921" s="32"/>
    </row>
    <row r="922" ht="12.75" customHeight="1">
      <c r="F922" s="32"/>
    </row>
    <row r="923" ht="12.75" customHeight="1">
      <c r="F923" s="32"/>
    </row>
    <row r="924" ht="12.75" customHeight="1">
      <c r="F924" s="32"/>
    </row>
    <row r="925" ht="12.75" customHeight="1">
      <c r="F925" s="32"/>
    </row>
    <row r="926" ht="12.75" customHeight="1">
      <c r="F926" s="32"/>
    </row>
    <row r="927" ht="12.75" customHeight="1">
      <c r="F927" s="32"/>
    </row>
    <row r="928" ht="12.75" customHeight="1">
      <c r="F928" s="32"/>
    </row>
    <row r="929" ht="12.75" customHeight="1">
      <c r="F929" s="32"/>
    </row>
    <row r="930" ht="12.75" customHeight="1">
      <c r="F930" s="32"/>
    </row>
    <row r="931" ht="12.75" customHeight="1">
      <c r="F931" s="32"/>
    </row>
    <row r="932" ht="12.75" customHeight="1">
      <c r="F932" s="32"/>
    </row>
    <row r="933" ht="12.75" customHeight="1">
      <c r="F933" s="32"/>
    </row>
    <row r="934" ht="12.75" customHeight="1">
      <c r="F934" s="32"/>
    </row>
    <row r="935" ht="12.75" customHeight="1">
      <c r="F935" s="32"/>
    </row>
    <row r="936" ht="12.75" customHeight="1">
      <c r="F936" s="32"/>
    </row>
    <row r="937" ht="12.75" customHeight="1">
      <c r="F937" s="32"/>
    </row>
    <row r="938" ht="12.75" customHeight="1">
      <c r="F938" s="32"/>
    </row>
    <row r="939" ht="12.75" customHeight="1">
      <c r="F939" s="32"/>
    </row>
    <row r="940" ht="12.75" customHeight="1">
      <c r="F940" s="32"/>
    </row>
    <row r="941" ht="12.75" customHeight="1">
      <c r="F941" s="32"/>
    </row>
    <row r="942" ht="12.75" customHeight="1">
      <c r="F942" s="32"/>
    </row>
    <row r="943" ht="12.75" customHeight="1">
      <c r="F943" s="32"/>
    </row>
    <row r="944" ht="12.75" customHeight="1">
      <c r="F944" s="32"/>
    </row>
    <row r="945" ht="12.75" customHeight="1">
      <c r="F945" s="32"/>
    </row>
    <row r="946" ht="12.75" customHeight="1">
      <c r="F946" s="32"/>
    </row>
    <row r="947" ht="12.75" customHeight="1">
      <c r="F947" s="32"/>
    </row>
    <row r="948" ht="12.75" customHeight="1">
      <c r="F948" s="32"/>
    </row>
    <row r="949" ht="12.75" customHeight="1">
      <c r="F949" s="32"/>
    </row>
    <row r="950" ht="12.75" customHeight="1">
      <c r="F950" s="32"/>
    </row>
    <row r="951" ht="12.75" customHeight="1">
      <c r="F951" s="32"/>
    </row>
    <row r="952" ht="12.75" customHeight="1">
      <c r="F952" s="32"/>
    </row>
    <row r="953" ht="12.75" customHeight="1">
      <c r="F953" s="32"/>
    </row>
    <row r="954" ht="12.75" customHeight="1">
      <c r="F954" s="32"/>
    </row>
    <row r="955" ht="12.75" customHeight="1">
      <c r="F955" s="32"/>
    </row>
    <row r="956" ht="12.75" customHeight="1">
      <c r="F956" s="32"/>
    </row>
    <row r="957" ht="12.75" customHeight="1">
      <c r="F957" s="32"/>
    </row>
    <row r="958" ht="12.75" customHeight="1">
      <c r="F958" s="32"/>
    </row>
    <row r="959" ht="12.75" customHeight="1">
      <c r="F959" s="32"/>
    </row>
    <row r="960" ht="12.75" customHeight="1">
      <c r="F960" s="32"/>
    </row>
    <row r="961" ht="12.75" customHeight="1">
      <c r="F961" s="32"/>
    </row>
    <row r="962" ht="12.75" customHeight="1">
      <c r="F962" s="32"/>
    </row>
    <row r="963" ht="12.75" customHeight="1">
      <c r="F963" s="32"/>
    </row>
    <row r="964" ht="12.75" customHeight="1">
      <c r="F964" s="32"/>
    </row>
    <row r="965" ht="12.75" customHeight="1">
      <c r="F965" s="32"/>
    </row>
    <row r="966" ht="12.75" customHeight="1">
      <c r="F966" s="32"/>
    </row>
    <row r="967" ht="12.75" customHeight="1">
      <c r="F967" s="32"/>
    </row>
    <row r="968" ht="12.75" customHeight="1">
      <c r="F968" s="32"/>
    </row>
    <row r="969" ht="12.75" customHeight="1">
      <c r="F969" s="32"/>
    </row>
    <row r="970" ht="12.75" customHeight="1">
      <c r="F970" s="32"/>
    </row>
    <row r="971" ht="12.75" customHeight="1">
      <c r="F971" s="32"/>
    </row>
    <row r="972" ht="12.75" customHeight="1">
      <c r="F972" s="32"/>
    </row>
    <row r="973" ht="12.75" customHeight="1">
      <c r="F973" s="32"/>
    </row>
    <row r="974" ht="12.75" customHeight="1">
      <c r="F974" s="32"/>
    </row>
    <row r="975" ht="12.75" customHeight="1">
      <c r="F975" s="32"/>
    </row>
    <row r="976" ht="12.75" customHeight="1">
      <c r="F976" s="32"/>
    </row>
    <row r="977" ht="12.75" customHeight="1">
      <c r="F977" s="32"/>
    </row>
    <row r="978" ht="12.75" customHeight="1">
      <c r="F978" s="32"/>
    </row>
    <row r="979" ht="12.75" customHeight="1">
      <c r="F979" s="32"/>
    </row>
    <row r="980" ht="12.75" customHeight="1">
      <c r="F980" s="32"/>
    </row>
    <row r="981" ht="12.75" customHeight="1">
      <c r="F981" s="32"/>
    </row>
    <row r="982" ht="12.75" customHeight="1">
      <c r="F982" s="32"/>
    </row>
    <row r="983" ht="12.75" customHeight="1">
      <c r="F983" s="32"/>
    </row>
    <row r="984" ht="12.75" customHeight="1">
      <c r="F984" s="32"/>
    </row>
    <row r="985" ht="12.75" customHeight="1">
      <c r="F985" s="32"/>
    </row>
    <row r="986" ht="12.75" customHeight="1">
      <c r="F986" s="32"/>
    </row>
    <row r="987" ht="12.75" customHeight="1">
      <c r="F987" s="32"/>
    </row>
    <row r="988" ht="12.75" customHeight="1">
      <c r="F988" s="32"/>
    </row>
    <row r="989" ht="12.75" customHeight="1">
      <c r="F989" s="32"/>
    </row>
    <row r="990" ht="12.75" customHeight="1">
      <c r="F990" s="32"/>
    </row>
    <row r="991" ht="12.75" customHeight="1">
      <c r="F991" s="32"/>
    </row>
    <row r="992" ht="12.75" customHeight="1">
      <c r="F992" s="32"/>
    </row>
    <row r="993" ht="12.75" customHeight="1">
      <c r="F993" s="32"/>
    </row>
    <row r="994" ht="12.75" customHeight="1">
      <c r="F994" s="32"/>
    </row>
    <row r="995" ht="12.75" customHeight="1">
      <c r="F995" s="32"/>
    </row>
  </sheetData>
  <mergeCells count="4">
    <mergeCell ref="A2:A15"/>
    <mergeCell ref="A18:A29"/>
    <mergeCell ref="A30:A31"/>
    <mergeCell ref="A34:A38"/>
  </mergeCells>
  <hyperlinks>
    <hyperlink r:id="rId1" ref="F2"/>
    <hyperlink r:id="rId2" ref="F3"/>
    <hyperlink r:id="rId3" ref="F4"/>
    <hyperlink r:id="rId4" ref="F6"/>
    <hyperlink r:id="rId5" ref="F8"/>
    <hyperlink r:id="rId6" ref="F10"/>
    <hyperlink r:id="rId7" ref="F12"/>
    <hyperlink r:id="rId8" ref="F13"/>
    <hyperlink r:id="rId9" ref="F14"/>
    <hyperlink r:id="rId10" ref="F15"/>
    <hyperlink r:id="rId11" ref="F18"/>
    <hyperlink r:id="rId12" ref="F19"/>
    <hyperlink r:id="rId13" ref="F20"/>
    <hyperlink r:id="rId14" ref="F21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</hyperlinks>
  <printOptions/>
  <pageMargins bottom="0.75" footer="0.0" header="0.0" left="0.7" right="0.7" top="0.75"/>
  <pageSetup orientation="landscape"/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34" t="s">
        <v>126</v>
      </c>
      <c r="B1" s="34" t="s">
        <v>127</v>
      </c>
      <c r="C1" s="34" t="s">
        <v>128</v>
      </c>
      <c r="D1" s="34" t="s">
        <v>129</v>
      </c>
      <c r="E1" s="34" t="s">
        <v>130</v>
      </c>
      <c r="F1" s="34" t="s">
        <v>131</v>
      </c>
      <c r="G1" s="34" t="s">
        <v>132</v>
      </c>
      <c r="H1" s="34" t="s">
        <v>133</v>
      </c>
      <c r="I1" s="34" t="s">
        <v>134</v>
      </c>
      <c r="J1" s="34" t="s">
        <v>135</v>
      </c>
    </row>
    <row r="2">
      <c r="A2" s="34" t="s">
        <v>136</v>
      </c>
      <c r="B2" s="34" t="s">
        <v>137</v>
      </c>
      <c r="C2" s="34">
        <v>9.0</v>
      </c>
      <c r="D2" s="34" t="s">
        <v>138</v>
      </c>
      <c r="E2" s="34" t="s">
        <v>139</v>
      </c>
      <c r="G2" s="34" t="s">
        <v>140</v>
      </c>
      <c r="H2" s="34" t="s">
        <v>141</v>
      </c>
      <c r="I2" s="34" t="s">
        <v>142</v>
      </c>
      <c r="J2" s="38" t="s">
        <v>143</v>
      </c>
    </row>
    <row r="3">
      <c r="A3" s="34" t="s">
        <v>136</v>
      </c>
      <c r="B3" s="34" t="s">
        <v>144</v>
      </c>
      <c r="C3" s="34">
        <v>10.0</v>
      </c>
      <c r="D3" s="34" t="s">
        <v>145</v>
      </c>
      <c r="E3" s="34" t="s">
        <v>146</v>
      </c>
      <c r="G3" s="34" t="s">
        <v>140</v>
      </c>
      <c r="H3" s="34" t="s">
        <v>147</v>
      </c>
      <c r="I3" s="34" t="s">
        <v>142</v>
      </c>
      <c r="J3" s="38" t="s">
        <v>148</v>
      </c>
    </row>
    <row r="4">
      <c r="A4" s="34" t="s">
        <v>136</v>
      </c>
      <c r="B4" s="34" t="s">
        <v>149</v>
      </c>
      <c r="C4" s="34">
        <v>1.0</v>
      </c>
      <c r="D4" s="34" t="s">
        <v>150</v>
      </c>
      <c r="E4" s="34" t="s">
        <v>139</v>
      </c>
      <c r="G4" s="34" t="s">
        <v>151</v>
      </c>
      <c r="H4" s="34" t="s">
        <v>152</v>
      </c>
      <c r="I4" s="34" t="s">
        <v>142</v>
      </c>
      <c r="J4" s="38" t="s">
        <v>153</v>
      </c>
    </row>
    <row r="5">
      <c r="A5" s="39" t="s">
        <v>154</v>
      </c>
      <c r="B5" s="40" t="s">
        <v>155</v>
      </c>
      <c r="C5" s="40">
        <v>2.0</v>
      </c>
      <c r="D5" s="40" t="s">
        <v>81</v>
      </c>
      <c r="E5" s="39"/>
      <c r="F5" s="40" t="s">
        <v>156</v>
      </c>
      <c r="G5" s="40" t="s">
        <v>157</v>
      </c>
      <c r="H5" s="40" t="s">
        <v>81</v>
      </c>
      <c r="I5" s="40" t="s">
        <v>158</v>
      </c>
      <c r="J5" s="41" t="s">
        <v>159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39" t="s">
        <v>154</v>
      </c>
      <c r="B6" s="40" t="s">
        <v>160</v>
      </c>
      <c r="C6" s="40">
        <v>2.0</v>
      </c>
      <c r="D6" s="40" t="s">
        <v>81</v>
      </c>
      <c r="E6" s="40" t="s">
        <v>161</v>
      </c>
      <c r="F6" s="40" t="s">
        <v>156</v>
      </c>
      <c r="G6" s="40" t="s">
        <v>157</v>
      </c>
      <c r="H6" s="40" t="s">
        <v>81</v>
      </c>
      <c r="I6" s="40" t="s">
        <v>158</v>
      </c>
      <c r="J6" s="41" t="s">
        <v>159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33" t="s">
        <v>154</v>
      </c>
      <c r="B7" s="34" t="s">
        <v>162</v>
      </c>
      <c r="C7" s="34">
        <v>1.0</v>
      </c>
      <c r="D7" s="34" t="s">
        <v>163</v>
      </c>
      <c r="E7" s="34" t="s">
        <v>146</v>
      </c>
      <c r="F7" s="34" t="s">
        <v>156</v>
      </c>
      <c r="G7" s="34" t="s">
        <v>164</v>
      </c>
      <c r="H7" s="34" t="s">
        <v>165</v>
      </c>
      <c r="I7" s="34" t="s">
        <v>142</v>
      </c>
      <c r="J7" s="38" t="s">
        <v>166</v>
      </c>
    </row>
    <row r="8">
      <c r="A8" s="33" t="s">
        <v>154</v>
      </c>
      <c r="B8" s="34" t="s">
        <v>167</v>
      </c>
      <c r="C8" s="34">
        <v>2.0</v>
      </c>
      <c r="D8" s="34" t="s">
        <v>168</v>
      </c>
      <c r="E8" s="34" t="s">
        <v>146</v>
      </c>
      <c r="F8" s="34" t="s">
        <v>156</v>
      </c>
      <c r="G8" s="34" t="s">
        <v>164</v>
      </c>
      <c r="H8" s="34" t="s">
        <v>169</v>
      </c>
      <c r="I8" s="34" t="s">
        <v>142</v>
      </c>
      <c r="J8" s="38" t="s">
        <v>170</v>
      </c>
    </row>
    <row r="9">
      <c r="A9" s="33" t="s">
        <v>154</v>
      </c>
      <c r="B9" s="34" t="s">
        <v>171</v>
      </c>
      <c r="C9" s="34">
        <v>1.0</v>
      </c>
      <c r="D9" s="34" t="s">
        <v>172</v>
      </c>
      <c r="E9" s="34" t="s">
        <v>146</v>
      </c>
      <c r="F9" s="34" t="s">
        <v>156</v>
      </c>
      <c r="G9" s="34" t="s">
        <v>164</v>
      </c>
      <c r="H9" s="34" t="s">
        <v>173</v>
      </c>
      <c r="I9" s="34" t="s">
        <v>142</v>
      </c>
      <c r="J9" s="38" t="s">
        <v>174</v>
      </c>
    </row>
    <row r="10">
      <c r="A10" s="34" t="s">
        <v>154</v>
      </c>
      <c r="B10" s="34" t="s">
        <v>175</v>
      </c>
      <c r="C10" s="34">
        <v>2.0</v>
      </c>
      <c r="D10" s="34" t="s">
        <v>176</v>
      </c>
      <c r="E10" s="34" t="s">
        <v>146</v>
      </c>
      <c r="F10" s="34" t="s">
        <v>156</v>
      </c>
      <c r="G10" s="34" t="s">
        <v>164</v>
      </c>
      <c r="H10" s="34" t="s">
        <v>177</v>
      </c>
      <c r="I10" s="34" t="s">
        <v>142</v>
      </c>
      <c r="J10" s="38" t="s">
        <v>178</v>
      </c>
    </row>
    <row r="11">
      <c r="A11" s="34" t="s">
        <v>179</v>
      </c>
      <c r="B11" s="34" t="s">
        <v>180</v>
      </c>
      <c r="C11" s="34">
        <v>2.0</v>
      </c>
      <c r="D11" s="34" t="s">
        <v>181</v>
      </c>
      <c r="F11" s="34" t="s">
        <v>156</v>
      </c>
      <c r="G11" s="34" t="s">
        <v>182</v>
      </c>
      <c r="H11" s="34" t="s">
        <v>181</v>
      </c>
      <c r="I11" s="34" t="s">
        <v>158</v>
      </c>
      <c r="J11" s="38" t="s">
        <v>183</v>
      </c>
    </row>
    <row r="12">
      <c r="A12" s="34" t="s">
        <v>184</v>
      </c>
      <c r="B12" s="34" t="s">
        <v>185</v>
      </c>
      <c r="C12" s="34">
        <v>2.0</v>
      </c>
      <c r="D12" s="34" t="s">
        <v>186</v>
      </c>
      <c r="E12" s="34" t="s">
        <v>187</v>
      </c>
      <c r="G12" s="34" t="s">
        <v>188</v>
      </c>
      <c r="H12" s="34" t="s">
        <v>189</v>
      </c>
      <c r="I12" s="34" t="s">
        <v>158</v>
      </c>
      <c r="J12" s="38" t="s">
        <v>190</v>
      </c>
    </row>
    <row r="13">
      <c r="A13" s="40" t="s">
        <v>179</v>
      </c>
      <c r="B13" s="40" t="s">
        <v>191</v>
      </c>
      <c r="C13" s="40">
        <v>1.0</v>
      </c>
      <c r="D13" s="40" t="s">
        <v>192</v>
      </c>
      <c r="E13" s="39"/>
      <c r="F13" s="40" t="s">
        <v>156</v>
      </c>
      <c r="G13" s="40" t="s">
        <v>193</v>
      </c>
      <c r="H13" s="40" t="s">
        <v>192</v>
      </c>
      <c r="I13" s="40" t="s">
        <v>158</v>
      </c>
      <c r="J13" s="41" t="s">
        <v>194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0" t="s">
        <v>195</v>
      </c>
      <c r="B14" s="40" t="s">
        <v>196</v>
      </c>
      <c r="C14" s="40">
        <v>2.0</v>
      </c>
      <c r="D14" s="40" t="s">
        <v>197</v>
      </c>
      <c r="E14" s="39"/>
      <c r="F14" s="40" t="s">
        <v>156</v>
      </c>
      <c r="G14" s="40" t="s">
        <v>198</v>
      </c>
      <c r="H14" s="40" t="s">
        <v>74</v>
      </c>
      <c r="I14" s="40" t="s">
        <v>158</v>
      </c>
      <c r="J14" s="41" t="s">
        <v>199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40" t="s">
        <v>195</v>
      </c>
      <c r="B15" s="40" t="s">
        <v>200</v>
      </c>
      <c r="C15" s="40">
        <v>2.0</v>
      </c>
      <c r="D15" s="40" t="s">
        <v>197</v>
      </c>
      <c r="E15" s="40" t="s">
        <v>201</v>
      </c>
      <c r="F15" s="40" t="s">
        <v>156</v>
      </c>
      <c r="G15" s="40" t="s">
        <v>198</v>
      </c>
      <c r="H15" s="40" t="s">
        <v>74</v>
      </c>
      <c r="I15" s="40" t="s">
        <v>158</v>
      </c>
      <c r="J15" s="41" t="s">
        <v>199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4" t="s">
        <v>202</v>
      </c>
      <c r="B16" s="34" t="s">
        <v>203</v>
      </c>
      <c r="C16" s="34">
        <v>4.0</v>
      </c>
      <c r="D16" s="34" t="s">
        <v>204</v>
      </c>
      <c r="E16" s="34" t="s">
        <v>205</v>
      </c>
      <c r="G16" s="34" t="s">
        <v>206</v>
      </c>
      <c r="H16" s="34" t="s">
        <v>207</v>
      </c>
      <c r="I16" s="34" t="s">
        <v>158</v>
      </c>
      <c r="J16" s="38" t="s">
        <v>208</v>
      </c>
    </row>
    <row r="17">
      <c r="A17" s="34" t="s">
        <v>202</v>
      </c>
      <c r="B17" s="34" t="s">
        <v>209</v>
      </c>
      <c r="C17" s="34">
        <v>1.0</v>
      </c>
      <c r="D17" s="34" t="s">
        <v>210</v>
      </c>
      <c r="E17" s="34" t="s">
        <v>211</v>
      </c>
      <c r="F17" s="34" t="s">
        <v>156</v>
      </c>
      <c r="G17" s="34" t="s">
        <v>212</v>
      </c>
      <c r="H17" s="34" t="s">
        <v>210</v>
      </c>
      <c r="I17" s="34" t="s">
        <v>142</v>
      </c>
      <c r="J17" s="38" t="s">
        <v>213</v>
      </c>
    </row>
    <row r="18">
      <c r="A18" s="34" t="s">
        <v>214</v>
      </c>
      <c r="B18" s="34" t="s">
        <v>215</v>
      </c>
      <c r="C18" s="34">
        <v>16.0</v>
      </c>
      <c r="D18" s="34" t="s">
        <v>216</v>
      </c>
      <c r="E18" s="34" t="s">
        <v>139</v>
      </c>
      <c r="G18" s="34" t="s">
        <v>217</v>
      </c>
      <c r="H18" s="34" t="s">
        <v>218</v>
      </c>
      <c r="I18" s="34" t="s">
        <v>142</v>
      </c>
      <c r="J18" s="38" t="s">
        <v>219</v>
      </c>
    </row>
    <row r="19">
      <c r="A19" s="34" t="s">
        <v>214</v>
      </c>
      <c r="B19" s="34" t="s">
        <v>220</v>
      </c>
      <c r="C19" s="34">
        <v>3.0</v>
      </c>
      <c r="D19" s="34" t="s">
        <v>221</v>
      </c>
      <c r="E19" s="34" t="s">
        <v>139</v>
      </c>
      <c r="G19" s="34" t="s">
        <v>140</v>
      </c>
      <c r="H19" s="34" t="s">
        <v>222</v>
      </c>
      <c r="I19" s="34" t="s">
        <v>142</v>
      </c>
      <c r="J19" s="38" t="s">
        <v>223</v>
      </c>
    </row>
    <row r="20">
      <c r="A20" s="34" t="s">
        <v>214</v>
      </c>
      <c r="B20" s="34" t="s">
        <v>224</v>
      </c>
      <c r="C20" s="34">
        <v>4.0</v>
      </c>
      <c r="D20" s="34" t="s">
        <v>225</v>
      </c>
      <c r="E20" s="34" t="s">
        <v>139</v>
      </c>
      <c r="G20" s="34" t="s">
        <v>217</v>
      </c>
      <c r="H20" s="34" t="s">
        <v>226</v>
      </c>
      <c r="I20" s="34" t="s">
        <v>142</v>
      </c>
      <c r="J20" s="38" t="s">
        <v>227</v>
      </c>
    </row>
    <row r="21">
      <c r="A21" s="34" t="s">
        <v>214</v>
      </c>
      <c r="B21" s="34" t="s">
        <v>228</v>
      </c>
      <c r="C21" s="34">
        <v>5.0</v>
      </c>
      <c r="D21" s="34" t="s">
        <v>229</v>
      </c>
      <c r="E21" s="34" t="s">
        <v>146</v>
      </c>
      <c r="G21" s="34" t="s">
        <v>230</v>
      </c>
      <c r="H21" s="34" t="s">
        <v>231</v>
      </c>
      <c r="I21" s="34" t="s">
        <v>142</v>
      </c>
      <c r="J21" s="38" t="s">
        <v>232</v>
      </c>
    </row>
    <row r="22">
      <c r="A22" s="34" t="s">
        <v>214</v>
      </c>
      <c r="B22" s="34" t="s">
        <v>233</v>
      </c>
      <c r="C22" s="34">
        <v>1.0</v>
      </c>
      <c r="D22" s="34" t="s">
        <v>234</v>
      </c>
      <c r="E22" s="34" t="s">
        <v>139</v>
      </c>
      <c r="G22" s="34"/>
      <c r="H22" s="34"/>
      <c r="I22" s="34"/>
      <c r="J22" s="34"/>
    </row>
    <row r="23">
      <c r="A23" s="33" t="s">
        <v>235</v>
      </c>
      <c r="B23" s="34" t="s">
        <v>236</v>
      </c>
      <c r="C23" s="34">
        <v>1.0</v>
      </c>
      <c r="D23" s="34" t="s">
        <v>237</v>
      </c>
      <c r="G23" s="34" t="s">
        <v>238</v>
      </c>
      <c r="H23" s="34" t="s">
        <v>237</v>
      </c>
      <c r="I23" s="34" t="s">
        <v>158</v>
      </c>
      <c r="J23" s="38" t="s">
        <v>239</v>
      </c>
    </row>
    <row r="24">
      <c r="A24" s="40" t="s">
        <v>235</v>
      </c>
      <c r="B24" s="40" t="s">
        <v>240</v>
      </c>
      <c r="C24" s="40">
        <v>1.0</v>
      </c>
      <c r="D24" s="40" t="s">
        <v>84</v>
      </c>
      <c r="E24" s="39"/>
      <c r="F24" s="39"/>
      <c r="G24" s="40" t="s">
        <v>241</v>
      </c>
      <c r="H24" s="40" t="s">
        <v>84</v>
      </c>
      <c r="I24" s="40" t="s">
        <v>158</v>
      </c>
      <c r="J24" s="41" t="s">
        <v>242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34" t="s">
        <v>243</v>
      </c>
      <c r="B25" s="34" t="s">
        <v>244</v>
      </c>
      <c r="C25" s="34">
        <v>2.0</v>
      </c>
      <c r="D25" s="34" t="s">
        <v>245</v>
      </c>
      <c r="E25" s="34" t="s">
        <v>246</v>
      </c>
      <c r="F25" s="34" t="s">
        <v>156</v>
      </c>
      <c r="G25" s="34" t="s">
        <v>247</v>
      </c>
      <c r="H25" s="34" t="s">
        <v>248</v>
      </c>
      <c r="I25" s="34" t="s">
        <v>158</v>
      </c>
      <c r="J25" s="38" t="s">
        <v>249</v>
      </c>
    </row>
    <row r="26">
      <c r="A26" s="34" t="s">
        <v>243</v>
      </c>
      <c r="B26" s="34" t="s">
        <v>250</v>
      </c>
      <c r="C26" s="34">
        <v>1.0</v>
      </c>
      <c r="D26" s="34" t="s">
        <v>251</v>
      </c>
      <c r="E26" s="34" t="s">
        <v>252</v>
      </c>
      <c r="F26" s="34" t="s">
        <v>156</v>
      </c>
      <c r="G26" s="34" t="s">
        <v>253</v>
      </c>
      <c r="H26" s="34" t="s">
        <v>251</v>
      </c>
      <c r="I26" s="34" t="s">
        <v>158</v>
      </c>
      <c r="J26" s="38" t="s">
        <v>254</v>
      </c>
    </row>
    <row r="27">
      <c r="A27" s="33" t="s">
        <v>243</v>
      </c>
      <c r="B27" s="34" t="s">
        <v>255</v>
      </c>
      <c r="C27" s="34">
        <v>1.0</v>
      </c>
      <c r="D27" s="34" t="s">
        <v>256</v>
      </c>
      <c r="E27" s="34" t="s">
        <v>257</v>
      </c>
      <c r="F27" s="34" t="s">
        <v>156</v>
      </c>
      <c r="G27" s="34" t="s">
        <v>258</v>
      </c>
      <c r="H27" s="34" t="s">
        <v>259</v>
      </c>
      <c r="I27" s="34" t="s">
        <v>158</v>
      </c>
      <c r="J27" s="38" t="s">
        <v>260</v>
      </c>
    </row>
    <row r="28">
      <c r="A28" s="33" t="s">
        <v>243</v>
      </c>
      <c r="B28" s="34" t="s">
        <v>261</v>
      </c>
      <c r="C28" s="34">
        <v>1.0</v>
      </c>
      <c r="D28" s="34" t="s">
        <v>262</v>
      </c>
      <c r="E28" s="34" t="s">
        <v>263</v>
      </c>
      <c r="G28" s="34" t="s">
        <v>264</v>
      </c>
      <c r="H28" s="34" t="s">
        <v>265</v>
      </c>
      <c r="I28" s="34" t="s">
        <v>158</v>
      </c>
      <c r="J28" s="38" t="s">
        <v>266</v>
      </c>
    </row>
    <row r="29">
      <c r="A29" s="33" t="s">
        <v>243</v>
      </c>
      <c r="B29" s="34" t="s">
        <v>267</v>
      </c>
      <c r="C29" s="34">
        <v>1.0</v>
      </c>
      <c r="D29" s="34" t="s">
        <v>268</v>
      </c>
      <c r="G29" s="34" t="s">
        <v>269</v>
      </c>
      <c r="H29" s="34" t="s">
        <v>268</v>
      </c>
      <c r="I29" s="34" t="s">
        <v>158</v>
      </c>
      <c r="J29" s="38" t="s">
        <v>270</v>
      </c>
    </row>
    <row r="30">
      <c r="A30" s="33" t="s">
        <v>243</v>
      </c>
      <c r="B30" s="34" t="s">
        <v>271</v>
      </c>
      <c r="C30" s="34">
        <v>1.0</v>
      </c>
      <c r="D30" s="34" t="s">
        <v>272</v>
      </c>
      <c r="E30" s="34" t="s">
        <v>263</v>
      </c>
      <c r="G30" s="34" t="s">
        <v>253</v>
      </c>
      <c r="H30" s="34" t="s">
        <v>273</v>
      </c>
      <c r="I30" s="34" t="s">
        <v>158</v>
      </c>
      <c r="J30" s="38" t="s">
        <v>274</v>
      </c>
    </row>
    <row r="31">
      <c r="A31" s="33" t="s">
        <v>243</v>
      </c>
      <c r="B31" s="34" t="s">
        <v>275</v>
      </c>
      <c r="C31" s="34">
        <v>1.0</v>
      </c>
      <c r="D31" s="34" t="s">
        <v>276</v>
      </c>
      <c r="G31" s="34" t="s">
        <v>258</v>
      </c>
      <c r="H31" s="34" t="s">
        <v>125</v>
      </c>
      <c r="I31" s="34" t="s">
        <v>158</v>
      </c>
      <c r="J31" s="38" t="s">
        <v>72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58.25"/>
    <col customWidth="1" min="3" max="3" width="13.88"/>
    <col customWidth="1" min="4" max="4" width="28.63"/>
    <col customWidth="1" min="5" max="5" width="21.5"/>
    <col customWidth="1" min="6" max="6" width="32.13"/>
    <col customWidth="1" min="7" max="7" width="24.13"/>
    <col customWidth="1" min="8" max="8" width="39.0"/>
    <col customWidth="1" min="9" max="9" width="7.63"/>
    <col customWidth="1" min="10" max="10" width="34.25"/>
  </cols>
  <sheetData>
    <row r="1">
      <c r="A1" s="34" t="s">
        <v>126</v>
      </c>
      <c r="B1" s="34" t="s">
        <v>127</v>
      </c>
      <c r="C1" s="34" t="s">
        <v>128</v>
      </c>
      <c r="D1" s="34" t="s">
        <v>129</v>
      </c>
      <c r="E1" s="34" t="s">
        <v>130</v>
      </c>
      <c r="F1" s="34" t="s">
        <v>131</v>
      </c>
      <c r="G1" s="34" t="s">
        <v>132</v>
      </c>
      <c r="H1" s="34" t="s">
        <v>133</v>
      </c>
      <c r="I1" s="34" t="s">
        <v>134</v>
      </c>
      <c r="J1" s="34" t="s">
        <v>135</v>
      </c>
    </row>
    <row r="2">
      <c r="A2" s="34" t="s">
        <v>136</v>
      </c>
      <c r="B2" s="34" t="s">
        <v>137</v>
      </c>
      <c r="C2" s="34">
        <v>9.0</v>
      </c>
      <c r="D2" s="34" t="s">
        <v>138</v>
      </c>
      <c r="E2" s="34" t="s">
        <v>139</v>
      </c>
      <c r="G2" s="34" t="s">
        <v>140</v>
      </c>
      <c r="H2" s="34" t="s">
        <v>141</v>
      </c>
      <c r="I2" s="34" t="s">
        <v>142</v>
      </c>
      <c r="J2" s="38" t="s">
        <v>143</v>
      </c>
    </row>
    <row r="3">
      <c r="A3" s="34" t="s">
        <v>136</v>
      </c>
      <c r="B3" s="34" t="s">
        <v>144</v>
      </c>
      <c r="C3" s="34">
        <v>10.0</v>
      </c>
      <c r="D3" s="34" t="s">
        <v>145</v>
      </c>
      <c r="E3" s="34" t="s">
        <v>146</v>
      </c>
      <c r="G3" s="34" t="s">
        <v>140</v>
      </c>
      <c r="H3" s="34" t="s">
        <v>147</v>
      </c>
      <c r="I3" s="34" t="s">
        <v>142</v>
      </c>
      <c r="J3" s="38" t="s">
        <v>148</v>
      </c>
    </row>
    <row r="4">
      <c r="A4" s="34" t="s">
        <v>136</v>
      </c>
      <c r="B4" s="34" t="s">
        <v>149</v>
      </c>
      <c r="C4" s="34">
        <v>1.0</v>
      </c>
      <c r="D4" s="34" t="s">
        <v>150</v>
      </c>
      <c r="E4" s="34" t="s">
        <v>139</v>
      </c>
      <c r="G4" s="34" t="s">
        <v>151</v>
      </c>
      <c r="H4" s="34" t="s">
        <v>152</v>
      </c>
      <c r="I4" s="34" t="s">
        <v>142</v>
      </c>
      <c r="J4" s="38" t="s">
        <v>153</v>
      </c>
    </row>
    <row r="5">
      <c r="A5" s="39" t="s">
        <v>154</v>
      </c>
      <c r="B5" s="40" t="s">
        <v>155</v>
      </c>
      <c r="C5" s="40">
        <v>2.0</v>
      </c>
      <c r="D5" s="40" t="s">
        <v>81</v>
      </c>
      <c r="E5" s="39"/>
      <c r="F5" s="40" t="s">
        <v>156</v>
      </c>
      <c r="G5" s="40" t="s">
        <v>157</v>
      </c>
      <c r="H5" s="40" t="s">
        <v>81</v>
      </c>
      <c r="I5" s="40" t="s">
        <v>158</v>
      </c>
      <c r="J5" s="41" t="s">
        <v>159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39" t="s">
        <v>154</v>
      </c>
      <c r="B6" s="40" t="s">
        <v>160</v>
      </c>
      <c r="C6" s="40">
        <v>2.0</v>
      </c>
      <c r="D6" s="40" t="s">
        <v>81</v>
      </c>
      <c r="E6" s="40" t="s">
        <v>161</v>
      </c>
      <c r="F6" s="40" t="s">
        <v>156</v>
      </c>
      <c r="G6" s="40" t="s">
        <v>157</v>
      </c>
      <c r="H6" s="40" t="s">
        <v>81</v>
      </c>
      <c r="I6" s="40" t="s">
        <v>158</v>
      </c>
      <c r="J6" s="41" t="s">
        <v>159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33" t="s">
        <v>154</v>
      </c>
      <c r="B7" s="34" t="s">
        <v>162</v>
      </c>
      <c r="C7" s="34">
        <v>1.0</v>
      </c>
      <c r="D7" s="34" t="s">
        <v>163</v>
      </c>
      <c r="E7" s="34" t="s">
        <v>146</v>
      </c>
      <c r="F7" s="34" t="s">
        <v>156</v>
      </c>
      <c r="G7" s="34" t="s">
        <v>164</v>
      </c>
      <c r="H7" s="34" t="s">
        <v>277</v>
      </c>
      <c r="I7" s="34" t="s">
        <v>142</v>
      </c>
      <c r="J7" s="38" t="s">
        <v>278</v>
      </c>
    </row>
    <row r="8">
      <c r="A8" s="33" t="s">
        <v>154</v>
      </c>
      <c r="B8" s="34" t="s">
        <v>167</v>
      </c>
      <c r="C8" s="34">
        <v>2.0</v>
      </c>
      <c r="D8" s="34" t="s">
        <v>168</v>
      </c>
      <c r="E8" s="34" t="s">
        <v>146</v>
      </c>
      <c r="F8" s="34" t="s">
        <v>156</v>
      </c>
      <c r="G8" s="34" t="s">
        <v>164</v>
      </c>
      <c r="H8" s="34" t="s">
        <v>279</v>
      </c>
      <c r="I8" s="34" t="s">
        <v>142</v>
      </c>
      <c r="J8" s="42" t="s">
        <v>280</v>
      </c>
    </row>
    <row r="9">
      <c r="A9" s="33" t="s">
        <v>154</v>
      </c>
      <c r="B9" s="34" t="s">
        <v>171</v>
      </c>
      <c r="C9" s="34">
        <v>1.0</v>
      </c>
      <c r="D9" s="34" t="s">
        <v>172</v>
      </c>
      <c r="E9" s="34" t="s">
        <v>146</v>
      </c>
      <c r="F9" s="34" t="s">
        <v>156</v>
      </c>
      <c r="G9" s="34" t="s">
        <v>164</v>
      </c>
      <c r="H9" s="34" t="s">
        <v>281</v>
      </c>
      <c r="I9" s="34" t="s">
        <v>142</v>
      </c>
      <c r="J9" s="42" t="s">
        <v>282</v>
      </c>
    </row>
    <row r="10">
      <c r="A10" s="34" t="s">
        <v>154</v>
      </c>
      <c r="B10" s="34" t="s">
        <v>175</v>
      </c>
      <c r="C10" s="34">
        <v>2.0</v>
      </c>
      <c r="D10" s="34" t="s">
        <v>176</v>
      </c>
      <c r="E10" s="34" t="s">
        <v>146</v>
      </c>
      <c r="F10" s="34" t="s">
        <v>156</v>
      </c>
      <c r="G10" s="34" t="s">
        <v>164</v>
      </c>
      <c r="H10" s="34" t="s">
        <v>283</v>
      </c>
      <c r="I10" s="34" t="s">
        <v>142</v>
      </c>
      <c r="J10" s="42" t="s">
        <v>282</v>
      </c>
    </row>
    <row r="11">
      <c r="A11" s="34" t="s">
        <v>179</v>
      </c>
      <c r="B11" s="34" t="s">
        <v>180</v>
      </c>
      <c r="C11" s="34">
        <v>2.0</v>
      </c>
      <c r="D11" s="34" t="s">
        <v>284</v>
      </c>
      <c r="F11" s="34" t="s">
        <v>156</v>
      </c>
      <c r="G11" s="34" t="s">
        <v>285</v>
      </c>
      <c r="H11" s="34" t="s">
        <v>284</v>
      </c>
      <c r="I11" s="34" t="s">
        <v>142</v>
      </c>
      <c r="J11" s="38" t="s">
        <v>79</v>
      </c>
    </row>
    <row r="12">
      <c r="A12" s="34" t="s">
        <v>184</v>
      </c>
      <c r="B12" s="34" t="s">
        <v>185</v>
      </c>
      <c r="C12" s="34">
        <v>2.0</v>
      </c>
      <c r="D12" s="34" t="s">
        <v>186</v>
      </c>
      <c r="E12" s="34" t="s">
        <v>187</v>
      </c>
      <c r="G12" s="34" t="s">
        <v>286</v>
      </c>
      <c r="H12" s="34" t="s">
        <v>287</v>
      </c>
      <c r="I12" s="34" t="s">
        <v>142</v>
      </c>
      <c r="J12" s="42" t="s">
        <v>288</v>
      </c>
    </row>
    <row r="13">
      <c r="A13" s="40" t="s">
        <v>179</v>
      </c>
      <c r="B13" s="40" t="s">
        <v>191</v>
      </c>
      <c r="C13" s="40">
        <v>1.0</v>
      </c>
      <c r="D13" s="40" t="s">
        <v>64</v>
      </c>
      <c r="E13" s="39"/>
      <c r="F13" s="40" t="s">
        <v>156</v>
      </c>
      <c r="G13" s="40" t="s">
        <v>289</v>
      </c>
      <c r="H13" s="43">
        <v>5.3047021E8</v>
      </c>
      <c r="I13" s="40" t="s">
        <v>158</v>
      </c>
      <c r="J13" s="44" t="s">
        <v>290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0" t="s">
        <v>195</v>
      </c>
      <c r="B14" s="40" t="s">
        <v>196</v>
      </c>
      <c r="C14" s="40">
        <v>2.0</v>
      </c>
      <c r="D14" s="40" t="s">
        <v>197</v>
      </c>
      <c r="E14" s="39"/>
      <c r="F14" s="40" t="s">
        <v>156</v>
      </c>
      <c r="G14" s="40" t="s">
        <v>198</v>
      </c>
      <c r="H14" s="40" t="s">
        <v>74</v>
      </c>
      <c r="I14" s="40" t="s">
        <v>158</v>
      </c>
      <c r="J14" s="41" t="s">
        <v>199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40" t="s">
        <v>195</v>
      </c>
      <c r="B15" s="40" t="s">
        <v>200</v>
      </c>
      <c r="C15" s="40">
        <v>2.0</v>
      </c>
      <c r="D15" s="40" t="s">
        <v>197</v>
      </c>
      <c r="E15" s="40" t="s">
        <v>201</v>
      </c>
      <c r="F15" s="40" t="s">
        <v>156</v>
      </c>
      <c r="G15" s="40" t="s">
        <v>198</v>
      </c>
      <c r="H15" s="40" t="s">
        <v>74</v>
      </c>
      <c r="I15" s="40" t="s">
        <v>158</v>
      </c>
      <c r="J15" s="41" t="s">
        <v>199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34" t="s">
        <v>202</v>
      </c>
      <c r="B16" s="34" t="s">
        <v>203</v>
      </c>
      <c r="C16" s="34">
        <v>4.0</v>
      </c>
      <c r="D16" s="34" t="s">
        <v>204</v>
      </c>
      <c r="E16" s="34" t="s">
        <v>205</v>
      </c>
      <c r="G16" s="34" t="s">
        <v>206</v>
      </c>
      <c r="H16" s="34" t="s">
        <v>207</v>
      </c>
      <c r="I16" s="34" t="s">
        <v>158</v>
      </c>
      <c r="J16" s="38" t="s">
        <v>208</v>
      </c>
    </row>
    <row r="17">
      <c r="A17" s="34" t="s">
        <v>202</v>
      </c>
      <c r="B17" s="34" t="s">
        <v>209</v>
      </c>
      <c r="C17" s="34">
        <v>1.0</v>
      </c>
      <c r="D17" s="34" t="s">
        <v>210</v>
      </c>
      <c r="E17" s="34" t="s">
        <v>211</v>
      </c>
      <c r="F17" s="34" t="s">
        <v>156</v>
      </c>
      <c r="G17" s="34" t="s">
        <v>212</v>
      </c>
      <c r="H17" s="34" t="s">
        <v>210</v>
      </c>
      <c r="I17" s="34" t="s">
        <v>142</v>
      </c>
      <c r="J17" s="38" t="s">
        <v>213</v>
      </c>
    </row>
    <row r="18">
      <c r="A18" s="34" t="s">
        <v>214</v>
      </c>
      <c r="B18" s="34" t="s">
        <v>215</v>
      </c>
      <c r="C18" s="34">
        <v>16.0</v>
      </c>
      <c r="D18" s="34" t="s">
        <v>216</v>
      </c>
      <c r="E18" s="34" t="s">
        <v>139</v>
      </c>
      <c r="G18" s="34" t="s">
        <v>217</v>
      </c>
      <c r="H18" s="34" t="s">
        <v>218</v>
      </c>
      <c r="I18" s="34" t="s">
        <v>142</v>
      </c>
      <c r="J18" s="38" t="s">
        <v>219</v>
      </c>
    </row>
    <row r="19">
      <c r="A19" s="34" t="s">
        <v>214</v>
      </c>
      <c r="B19" s="34" t="s">
        <v>220</v>
      </c>
      <c r="C19" s="34">
        <v>3.0</v>
      </c>
      <c r="D19" s="34" t="s">
        <v>221</v>
      </c>
      <c r="E19" s="34" t="s">
        <v>139</v>
      </c>
      <c r="G19" s="34" t="s">
        <v>140</v>
      </c>
      <c r="H19" s="34" t="s">
        <v>222</v>
      </c>
      <c r="I19" s="34" t="s">
        <v>142</v>
      </c>
      <c r="J19" s="38" t="s">
        <v>223</v>
      </c>
    </row>
    <row r="20">
      <c r="A20" s="34" t="s">
        <v>214</v>
      </c>
      <c r="B20" s="34" t="s">
        <v>224</v>
      </c>
      <c r="C20" s="34">
        <v>4.0</v>
      </c>
      <c r="D20" s="34" t="s">
        <v>225</v>
      </c>
      <c r="E20" s="34" t="s">
        <v>139</v>
      </c>
      <c r="G20" s="34" t="s">
        <v>217</v>
      </c>
      <c r="H20" s="34" t="s">
        <v>226</v>
      </c>
      <c r="I20" s="34" t="s">
        <v>142</v>
      </c>
      <c r="J20" s="38" t="s">
        <v>227</v>
      </c>
    </row>
    <row r="21">
      <c r="A21" s="34" t="s">
        <v>214</v>
      </c>
      <c r="B21" s="34" t="s">
        <v>228</v>
      </c>
      <c r="C21" s="34">
        <v>5.0</v>
      </c>
      <c r="D21" s="34" t="s">
        <v>229</v>
      </c>
      <c r="E21" s="34" t="s">
        <v>146</v>
      </c>
      <c r="G21" s="34" t="s">
        <v>230</v>
      </c>
      <c r="H21" s="34" t="s">
        <v>231</v>
      </c>
      <c r="I21" s="34" t="s">
        <v>142</v>
      </c>
      <c r="J21" s="38" t="s">
        <v>232</v>
      </c>
    </row>
    <row r="22">
      <c r="A22" s="34" t="s">
        <v>214</v>
      </c>
      <c r="B22" s="34" t="s">
        <v>233</v>
      </c>
      <c r="C22" s="34">
        <v>1.0</v>
      </c>
      <c r="D22" s="34" t="s">
        <v>234</v>
      </c>
      <c r="E22" s="34"/>
      <c r="G22" s="34"/>
      <c r="H22" s="34"/>
      <c r="I22" s="34"/>
      <c r="J22" s="34"/>
    </row>
    <row r="23">
      <c r="A23" s="33" t="s">
        <v>235</v>
      </c>
      <c r="B23" s="34" t="s">
        <v>236</v>
      </c>
      <c r="C23" s="34">
        <v>1.0</v>
      </c>
      <c r="D23" s="34" t="s">
        <v>291</v>
      </c>
      <c r="G23" s="34" t="s">
        <v>238</v>
      </c>
      <c r="H23" s="34" t="s">
        <v>291</v>
      </c>
      <c r="I23" s="34" t="s">
        <v>142</v>
      </c>
      <c r="J23" s="38" t="s">
        <v>292</v>
      </c>
    </row>
    <row r="24">
      <c r="A24" s="40" t="s">
        <v>235</v>
      </c>
      <c r="B24" s="40" t="s">
        <v>240</v>
      </c>
      <c r="C24" s="40">
        <v>1.0</v>
      </c>
      <c r="D24" s="40" t="s">
        <v>84</v>
      </c>
      <c r="E24" s="39"/>
      <c r="F24" s="39"/>
      <c r="G24" s="40" t="s">
        <v>241</v>
      </c>
      <c r="H24" s="40" t="s">
        <v>84</v>
      </c>
      <c r="I24" s="40" t="s">
        <v>158</v>
      </c>
      <c r="J24" s="41" t="s">
        <v>242</v>
      </c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0" t="s">
        <v>243</v>
      </c>
      <c r="B25" s="40" t="s">
        <v>244</v>
      </c>
      <c r="C25" s="40">
        <v>2.0</v>
      </c>
      <c r="D25" s="40" t="s">
        <v>245</v>
      </c>
      <c r="E25" s="40" t="s">
        <v>246</v>
      </c>
      <c r="F25" s="40" t="s">
        <v>156</v>
      </c>
      <c r="G25" s="40" t="s">
        <v>247</v>
      </c>
      <c r="H25" s="40" t="s">
        <v>248</v>
      </c>
      <c r="I25" s="40" t="s">
        <v>158</v>
      </c>
      <c r="J25" s="41" t="s">
        <v>249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34" t="s">
        <v>243</v>
      </c>
      <c r="B26" s="34" t="s">
        <v>250</v>
      </c>
      <c r="C26" s="34">
        <v>1.0</v>
      </c>
      <c r="D26" s="34" t="s">
        <v>251</v>
      </c>
      <c r="E26" s="34" t="s">
        <v>252</v>
      </c>
      <c r="F26" s="34" t="s">
        <v>156</v>
      </c>
      <c r="G26" s="34" t="s">
        <v>253</v>
      </c>
      <c r="H26" s="34" t="s">
        <v>251</v>
      </c>
      <c r="I26" s="34" t="s">
        <v>158</v>
      </c>
      <c r="J26" s="38" t="s">
        <v>254</v>
      </c>
    </row>
    <row r="27">
      <c r="A27" s="33" t="s">
        <v>243</v>
      </c>
      <c r="B27" s="34" t="s">
        <v>255</v>
      </c>
      <c r="C27" s="34">
        <v>1.0</v>
      </c>
      <c r="D27" s="34" t="s">
        <v>256</v>
      </c>
      <c r="E27" s="34" t="s">
        <v>257</v>
      </c>
      <c r="F27" s="34" t="s">
        <v>156</v>
      </c>
      <c r="G27" s="34" t="s">
        <v>258</v>
      </c>
      <c r="H27" s="34" t="s">
        <v>259</v>
      </c>
      <c r="I27" s="34" t="s">
        <v>158</v>
      </c>
      <c r="J27" s="38" t="s">
        <v>260</v>
      </c>
    </row>
    <row r="28">
      <c r="A28" s="33" t="s">
        <v>243</v>
      </c>
      <c r="B28" s="34" t="s">
        <v>261</v>
      </c>
      <c r="C28" s="34">
        <v>1.0</v>
      </c>
      <c r="D28" s="34" t="s">
        <v>293</v>
      </c>
      <c r="E28" s="34" t="s">
        <v>263</v>
      </c>
      <c r="G28" s="34" t="s">
        <v>294</v>
      </c>
      <c r="H28" s="34" t="s">
        <v>295</v>
      </c>
      <c r="I28" s="34" t="s">
        <v>158</v>
      </c>
      <c r="J28" s="38" t="s">
        <v>296</v>
      </c>
    </row>
    <row r="29">
      <c r="A29" s="33" t="s">
        <v>243</v>
      </c>
      <c r="B29" s="34" t="s">
        <v>267</v>
      </c>
      <c r="C29" s="34">
        <v>1.0</v>
      </c>
      <c r="D29" s="34" t="s">
        <v>268</v>
      </c>
      <c r="G29" s="34" t="s">
        <v>269</v>
      </c>
      <c r="H29" s="34" t="s">
        <v>268</v>
      </c>
      <c r="I29" s="34" t="s">
        <v>158</v>
      </c>
      <c r="J29" s="38" t="s">
        <v>270</v>
      </c>
    </row>
    <row r="30">
      <c r="A30" s="33" t="s">
        <v>243</v>
      </c>
      <c r="B30" s="34" t="s">
        <v>271</v>
      </c>
      <c r="C30" s="34">
        <v>1.0</v>
      </c>
      <c r="D30" s="34" t="s">
        <v>272</v>
      </c>
      <c r="E30" s="34" t="s">
        <v>263</v>
      </c>
      <c r="G30" s="34" t="s">
        <v>253</v>
      </c>
      <c r="H30" s="34" t="s">
        <v>273</v>
      </c>
      <c r="I30" s="34" t="s">
        <v>158</v>
      </c>
      <c r="J30" s="38" t="s">
        <v>274</v>
      </c>
    </row>
    <row r="31">
      <c r="A31" s="39" t="s">
        <v>243</v>
      </c>
      <c r="B31" s="40" t="s">
        <v>275</v>
      </c>
      <c r="C31" s="40">
        <v>1.0</v>
      </c>
      <c r="D31" s="40" t="s">
        <v>276</v>
      </c>
      <c r="E31" s="39"/>
      <c r="F31" s="39"/>
      <c r="G31" s="40" t="s">
        <v>258</v>
      </c>
      <c r="H31" s="40" t="s">
        <v>125</v>
      </c>
      <c r="I31" s="40" t="s">
        <v>158</v>
      </c>
      <c r="J31" s="41" t="s">
        <v>72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  <hyperlink r:id="rId29" ref="J31"/>
  </hyperlinks>
  <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