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CF4EE2C6-3193-4E59-B7E3-4A1EB257BDCD}" xr6:coauthVersionLast="47" xr6:coauthVersionMax="47" xr10:uidLastSave="{00000000-0000-0000-0000-000000000000}"/>
  <bookViews>
    <workbookView xWindow="11295" yWindow="4365" windowWidth="14970" windowHeight="14610" xr2:uid="{80C8A05A-9E58-4E13-A9E8-45F5FF6FDF14}"/>
  </bookViews>
  <sheets>
    <sheet name="STUCT1" sheetId="2" r:id="rId1"/>
    <sheet name="Sheet2" sheetId="40" r:id="rId2"/>
    <sheet name="Sheet1" sheetId="39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KPI" sheetId="11" r:id="rId9"/>
  </sheets>
  <definedNames>
    <definedName name="_xlnm._FilterDatabase" localSheetId="3" hidden="1">'2023'!$A$1:$M$1</definedName>
    <definedName name="_xlnm._FilterDatabase" localSheetId="4" hidden="1">People!$A$1:$B$1</definedName>
    <definedName name="_xlnm._FilterDatabase" localSheetId="7" hidden="1">Pvt!$A$3:$C$17</definedName>
    <definedName name="_xlnm._FilterDatabase" localSheetId="2" hidden="1">Sheet1!$A$1:$K$10</definedName>
    <definedName name="_xlnm._FilterDatabase" localSheetId="0" hidden="1">STUCT1!#REF!</definedName>
  </definedNames>
  <calcPr calcId="18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40" i="2" l="1"/>
  <c r="A3241" i="2" s="1"/>
  <c r="H3240" i="2"/>
  <c r="H3241" i="2"/>
  <c r="J3240" i="2"/>
  <c r="J3241" i="2"/>
  <c r="A3239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</calcChain>
</file>

<file path=xl/sharedStrings.xml><?xml version="1.0" encoding="utf-8"?>
<sst xmlns="http://schemas.openxmlformats.org/spreadsheetml/2006/main" count="45570" uniqueCount="8401">
  <si>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</si>
  <si>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</si>
  <si>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</si>
  <si>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</si>
  <si>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</si>
  <si>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</si>
  <si>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</si>
  <si>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</si>
  <si>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</si>
  <si>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</si>
  <si>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</si>
  <si>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</si>
  <si>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</si>
  <si>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</si>
  <si>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</si>
  <si>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</si>
  <si>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</si>
  <si>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</si>
  <si>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</si>
  <si>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</si>
  <si>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</si>
  <si>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</si>
  <si>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</si>
  <si>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</si>
  <si>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</si>
  <si>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</si>
  <si>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</si>
  <si>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</si>
  <si>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</si>
  <si>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</si>
  <si>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</si>
  <si>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</si>
  <si>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</si>
  <si>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</si>
  <si>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</si>
  <si>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</si>
  <si>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</si>
  <si>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</si>
  <si>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</si>
  <si>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</si>
  <si>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</si>
  <si>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</si>
  <si>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</si>
  <si>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</si>
  <si>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</si>
  <si>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</si>
  <si>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</si>
  <si>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</si>
  <si>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</si>
  <si>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</si>
  <si>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</si>
  <si>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</si>
  <si>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</si>
  <si>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</si>
  <si>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</si>
  <si>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</si>
  <si>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</si>
  <si>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</si>
  <si>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</si>
  <si>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</si>
  <si>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</si>
  <si>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</si>
  <si>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</si>
  <si>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</si>
  <si>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</si>
  <si>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</si>
  <si>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</si>
  <si>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</si>
  <si>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</si>
  <si>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</si>
  <si>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</si>
  <si>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</si>
  <si>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</si>
  <si>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</si>
  <si>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</si>
  <si>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</si>
  <si>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</si>
  <si>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</si>
  <si>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</si>
  <si>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</si>
  <si>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</si>
  <si>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</si>
  <si>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</si>
  <si>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</si>
  <si>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</si>
  <si>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</si>
  <si>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</si>
  <si>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</si>
  <si>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</si>
  <si>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</si>
  <si>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</si>
  <si>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</si>
  <si>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</si>
  <si>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</si>
  <si>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</si>
  <si>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</si>
  <si>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</si>
  <si>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</si>
  <si>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</si>
  <si>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</si>
  <si>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</si>
  <si>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</si>
  <si>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</si>
  <si>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</si>
  <si>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</si>
  <si>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</si>
  <si>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</si>
  <si>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</si>
  <si>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</si>
  <si>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</si>
  <si>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</si>
  <si>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</si>
  <si>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</si>
  <si>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</si>
  <si>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</si>
  <si>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</si>
  <si>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</si>
  <si>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</si>
  <si>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</si>
  <si>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</si>
  <si>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</si>
  <si>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</si>
  <si>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</si>
  <si>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</si>
  <si>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</si>
  <si>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</si>
  <si>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</si>
  <si>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</si>
  <si>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</si>
  <si>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</si>
  <si>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</si>
  <si>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</si>
  <si>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</si>
  <si>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</si>
  <si>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</si>
  <si>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</si>
  <si>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</si>
  <si>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</si>
  <si>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</si>
  <si>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</si>
  <si>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</si>
  <si>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</si>
  <si>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</si>
  <si>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</si>
  <si>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</si>
  <si>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</si>
  <si>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</si>
  <si>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</si>
  <si>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</si>
  <si>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</si>
  <si>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</si>
  <si>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</si>
  <si>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</si>
  <si>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</si>
  <si>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</si>
  <si>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</si>
  <si>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</si>
  <si>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</si>
  <si>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</si>
  <si>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</si>
  <si>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</si>
  <si>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</si>
  <si>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</si>
  <si>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</si>
  <si>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</si>
  <si>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</si>
  <si>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</si>
  <si>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</si>
  <si>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</si>
  <si>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</si>
  <si>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</si>
  <si>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</si>
  <si>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</si>
  <si>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</si>
  <si>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</si>
  <si>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</si>
  <si>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</si>
  <si>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</si>
  <si>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</si>
  <si>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</si>
  <si>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</si>
  <si>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</si>
  <si>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</si>
  <si>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</si>
  <si>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</si>
  <si>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</si>
  <si>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</si>
  <si>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</si>
  <si>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</si>
  <si>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</si>
  <si>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</si>
  <si>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</si>
  <si>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</si>
  <si>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</si>
  <si>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</si>
  <si>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</si>
  <si>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</si>
  <si>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</si>
  <si>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</si>
  <si>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</si>
  <si>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</si>
  <si>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</si>
  <si>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</si>
  <si>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</si>
  <si>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</si>
  <si>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</si>
  <si>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</si>
  <si>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</si>
  <si>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</si>
  <si>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</si>
  <si>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</si>
  <si>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</si>
  <si>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</si>
  <si>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</si>
  <si>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</si>
  <si>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</si>
  <si>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</si>
  <si>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</si>
  <si>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</si>
  <si>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</si>
  <si>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</si>
  <si>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</si>
  <si>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</si>
  <si>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</si>
  <si>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</si>
  <si>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</si>
  <si>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</si>
  <si>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</si>
  <si>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</si>
  <si>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</si>
  <si>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</si>
  <si>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</si>
  <si>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</si>
  <si>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</si>
  <si>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</si>
  <si>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</si>
  <si>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</si>
  <si>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</si>
  <si>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</si>
  <si>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</si>
  <si>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</si>
  <si>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</si>
  <si>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</si>
  <si>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</si>
  <si>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</si>
  <si>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</si>
  <si>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</si>
  <si>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</si>
  <si>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</si>
  <si>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</si>
  <si>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</si>
  <si>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</si>
  <si>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</si>
  <si>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</si>
  <si>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</si>
  <si>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</si>
  <si>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</si>
  <si>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</si>
  <si>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</si>
  <si>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</si>
  <si>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</si>
  <si>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</si>
  <si>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</si>
  <si>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</si>
  <si>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</si>
  <si>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</si>
  <si>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</si>
  <si>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</si>
  <si>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</si>
  <si>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</si>
  <si>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</si>
  <si>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</si>
  <si>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</si>
  <si>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</si>
  <si>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</si>
  <si>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</si>
  <si>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</si>
  <si>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</si>
  <si>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</si>
  <si>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</si>
  <si>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</si>
  <si>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</si>
  <si>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</si>
  <si>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</si>
  <si>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</si>
  <si>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</si>
  <si>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</si>
  <si>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</si>
  <si>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</si>
  <si>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</si>
  <si>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</si>
  <si>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</si>
  <si>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</si>
  <si>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</si>
  <si>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</si>
  <si>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</si>
  <si>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</si>
  <si>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</si>
  <si>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</si>
  <si>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</si>
  <si>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</si>
  <si>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</si>
  <si>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</si>
  <si>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</si>
  <si>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</si>
  <si>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</si>
  <si>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</si>
  <si>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</si>
  <si>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</si>
  <si>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</si>
  <si>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</si>
  <si>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</si>
  <si>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</si>
  <si>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</si>
  <si>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</si>
  <si>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</si>
  <si>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</si>
  <si>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</si>
  <si>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</si>
  <si>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</si>
  <si>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</si>
  <si>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</si>
  <si>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</si>
  <si>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</si>
  <si>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</si>
  <si>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</si>
  <si>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</si>
  <si>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</si>
  <si>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</si>
  <si>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</si>
  <si>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</si>
  <si>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</si>
  <si>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</si>
  <si>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</si>
  <si>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</si>
  <si>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</si>
  <si>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</si>
  <si>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</si>
  <si>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</si>
  <si>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</si>
  <si>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</si>
  <si>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</si>
  <si>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</si>
  <si>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</si>
  <si>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</si>
  <si>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</si>
  <si>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</si>
  <si>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</si>
  <si>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</si>
  <si>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</si>
  <si>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</si>
  <si>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</si>
  <si>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</si>
  <si>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</si>
  <si>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</si>
  <si>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</si>
  <si>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</si>
  <si>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</si>
  <si>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</si>
  <si>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</si>
  <si>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</si>
  <si>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</si>
  <si>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</si>
  <si>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</si>
  <si>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</si>
  <si>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</si>
  <si>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</si>
  <si>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</si>
  <si>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</si>
  <si>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</si>
  <si>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</si>
  <si>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</si>
  <si>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</si>
  <si>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</si>
  <si>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</si>
  <si>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</si>
  <si>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</si>
  <si>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</si>
  <si>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</si>
  <si>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</si>
  <si>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</si>
  <si>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</si>
  <si>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</si>
  <si>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</si>
  <si>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</si>
  <si>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</si>
  <si>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</si>
  <si>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</si>
  <si>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</si>
  <si>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</si>
  <si>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</si>
  <si>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</si>
  <si>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</si>
  <si>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</si>
  <si>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</si>
  <si>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</si>
  <si>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</si>
  <si>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</si>
  <si>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</si>
  <si>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</si>
  <si>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</si>
  <si>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</si>
  <si>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</si>
  <si>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</si>
  <si>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</si>
  <si>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</si>
  <si>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</si>
  <si>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</si>
  <si>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</si>
  <si>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</si>
  <si>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</si>
  <si>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</si>
  <si>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</si>
  <si>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</si>
  <si>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</si>
  <si>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</si>
  <si>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</si>
  <si>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</si>
  <si>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</si>
  <si>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</si>
  <si>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</si>
  <si>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</si>
  <si>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</si>
  <si>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</si>
  <si>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</si>
  <si>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</si>
  <si>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</si>
  <si>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</si>
  <si>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</si>
  <si>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</si>
  <si>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</si>
  <si>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</si>
  <si>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</si>
  <si>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</si>
  <si>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</si>
  <si>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</si>
  <si>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</si>
  <si>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</si>
  <si>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</si>
  <si>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</si>
  <si>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</si>
  <si>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</si>
  <si>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</si>
  <si>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</si>
  <si>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</si>
  <si>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</si>
  <si>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</si>
  <si>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</si>
  <si>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</si>
  <si>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</si>
  <si>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</si>
  <si>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</si>
  <si>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</si>
  <si>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</si>
  <si>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</si>
  <si>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</si>
  <si>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</si>
  <si>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</si>
  <si>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</si>
  <si>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</si>
  <si>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</si>
  <si>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</si>
  <si>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</si>
  <si>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</si>
  <si>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</si>
  <si>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</si>
  <si>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</si>
  <si>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</si>
  <si>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</si>
  <si>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</si>
  <si>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</si>
  <si>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</si>
  <si>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</si>
  <si>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</si>
  <si>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</si>
  <si>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</si>
  <si>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</si>
  <si>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</si>
  <si>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</si>
  <si>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</si>
  <si>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</si>
  <si>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</si>
  <si>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</si>
  <si>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</si>
  <si>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</si>
  <si>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</si>
  <si>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</si>
  <si>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</si>
  <si>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</si>
  <si>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</si>
  <si>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</si>
  <si>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</si>
  <si>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</si>
  <si>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</si>
  <si>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</si>
  <si>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</si>
  <si>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</si>
  <si>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</si>
  <si>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</si>
  <si>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</si>
  <si>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</si>
  <si>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</si>
  <si>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</si>
  <si>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</si>
  <si>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</si>
  <si>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</si>
  <si>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</si>
  <si>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</si>
  <si>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</si>
  <si>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</si>
  <si>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</si>
  <si>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</si>
  <si>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</si>
  <si>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</si>
  <si>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</si>
  <si>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</si>
  <si>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</si>
  <si>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</si>
  <si>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</si>
  <si>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</si>
  <si>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</si>
  <si>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</si>
  <si>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</si>
  <si>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</si>
  <si>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</si>
  <si>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</si>
  <si>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</si>
  <si>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</si>
  <si>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</si>
  <si>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</si>
  <si>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</si>
  <si>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</si>
  <si>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</si>
  <si>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</si>
  <si>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</si>
  <si>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</si>
  <si>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</si>
  <si>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</si>
  <si>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</si>
  <si>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</si>
  <si>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</si>
  <si>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</si>
  <si>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</si>
  <si>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</si>
  <si>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</si>
  <si>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</si>
  <si>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</si>
  <si>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</si>
  <si>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</si>
  <si>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</si>
  <si>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</si>
  <si>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</si>
  <si>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</si>
  <si>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</si>
  <si>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</si>
  <si>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</si>
  <si>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</si>
  <si>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</si>
  <si>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</si>
  <si>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</si>
  <si>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</si>
  <si>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</si>
  <si>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</si>
  <si>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</si>
  <si>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</si>
  <si>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</si>
  <si>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</si>
  <si>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</si>
  <si>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</si>
  <si>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</si>
  <si>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</si>
  <si>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</si>
  <si>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</si>
  <si>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</si>
  <si>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</si>
  <si>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</si>
  <si>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</si>
  <si>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</si>
  <si>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</si>
  <si>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</si>
  <si>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</si>
  <si>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</si>
  <si>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</si>
  <si>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</si>
  <si>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</si>
  <si>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</si>
  <si>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</si>
  <si>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</si>
  <si>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</si>
  <si>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</si>
  <si>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</si>
  <si>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</si>
  <si>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</si>
  <si>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</si>
  <si>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</si>
  <si>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</si>
  <si>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</si>
  <si>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</si>
  <si>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</si>
  <si>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</si>
  <si>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</si>
  <si>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</si>
  <si>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</si>
  <si>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</si>
  <si>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</si>
  <si>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</si>
  <si>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</si>
  <si>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</si>
  <si>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</si>
  <si>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</si>
  <si>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</si>
  <si>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</si>
  <si>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</si>
  <si>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</si>
  <si>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</si>
  <si>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</si>
  <si>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</si>
  <si>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</si>
  <si>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</si>
  <si>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</si>
  <si>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</si>
  <si>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</si>
  <si>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</si>
  <si>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</si>
  <si>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</si>
  <si>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</si>
  <si>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</si>
  <si>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</si>
  <si>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</si>
  <si>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</si>
  <si>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</si>
  <si>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</si>
  <si>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</si>
  <si>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</si>
  <si>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</si>
  <si>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</si>
  <si>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</si>
  <si>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</si>
  <si>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</si>
  <si>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</si>
  <si>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</si>
  <si>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</si>
  <si>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</si>
  <si>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</si>
  <si>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</si>
  <si>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</si>
  <si>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</si>
  <si>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</si>
  <si>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</si>
  <si>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</si>
  <si>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</si>
  <si>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</si>
  <si>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</si>
  <si>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</si>
  <si>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</si>
  <si>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</si>
  <si>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</si>
  <si>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</si>
  <si>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</si>
  <si>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</si>
  <si>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</si>
  <si>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</si>
  <si>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</si>
  <si>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</si>
  <si>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</si>
  <si>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</si>
  <si>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</si>
  <si>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</si>
  <si>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</si>
  <si>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</si>
  <si>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</si>
  <si>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</si>
  <si>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</si>
  <si>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</si>
  <si>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</si>
  <si>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</si>
  <si>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</si>
  <si>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</si>
  <si>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</si>
  <si>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</si>
  <si>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</si>
  <si>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</si>
  <si>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</si>
  <si>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</si>
  <si>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</si>
  <si>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</si>
  <si>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</si>
  <si>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</si>
  <si>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</si>
  <si>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</si>
  <si>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</si>
  <si>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</si>
  <si>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</si>
  <si>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</si>
  <si>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</si>
  <si>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</si>
  <si>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</si>
  <si>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</si>
  <si>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</si>
  <si>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</si>
  <si>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</si>
  <si>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</si>
  <si>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</si>
  <si>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</si>
  <si>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</si>
  <si>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</si>
  <si>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</si>
  <si>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</si>
  <si>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</si>
  <si>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</si>
  <si>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</si>
  <si>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</si>
  <si>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</si>
  <si>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</si>
  <si>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</si>
  <si>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</si>
  <si>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</si>
  <si>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</si>
  <si>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</si>
  <si>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</si>
  <si>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</si>
  <si>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</si>
  <si>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</si>
  <si>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</si>
  <si>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</si>
  <si>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</si>
  <si>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</si>
  <si>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</si>
  <si>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</si>
  <si>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</si>
  <si>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</si>
  <si>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</si>
  <si>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</si>
  <si>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</si>
  <si>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</si>
  <si>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</si>
  <si>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</si>
  <si>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</si>
  <si>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</si>
  <si>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</si>
  <si>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</si>
  <si>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</si>
  <si>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</si>
  <si>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</si>
  <si>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</si>
  <si>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</si>
  <si>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</si>
  <si>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</si>
  <si>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</si>
  <si>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</si>
  <si>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</si>
  <si>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</si>
  <si>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</si>
  <si>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</si>
  <si>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</si>
  <si>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</si>
  <si>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</si>
  <si>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</si>
  <si>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</si>
  <si>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</si>
  <si>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</si>
  <si>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</si>
  <si>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</si>
  <si>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</si>
  <si>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</si>
  <si>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</si>
  <si>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</si>
  <si>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</si>
  <si>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</si>
  <si>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</si>
  <si>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</si>
  <si>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</si>
  <si>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</si>
  <si>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</si>
  <si>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</si>
  <si>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</si>
  <si>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</si>
  <si>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</si>
  <si>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</si>
  <si>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</si>
  <si>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</si>
  <si>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</si>
  <si>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</si>
  <si>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</si>
  <si>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</si>
  <si>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</si>
  <si>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</si>
  <si>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</si>
  <si>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</si>
  <si>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</si>
  <si>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</si>
  <si>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</si>
  <si>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</si>
  <si>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</si>
  <si>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</si>
  <si>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</si>
  <si>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</si>
  <si>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</si>
  <si>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</si>
  <si>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</si>
  <si>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</si>
  <si>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</si>
  <si>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</si>
  <si>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</si>
  <si>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</si>
  <si>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</si>
  <si>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</si>
  <si>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</si>
  <si>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</si>
  <si>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</si>
  <si>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</si>
  <si>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</si>
  <si>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</si>
  <si>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</si>
  <si>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</si>
  <si>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</si>
  <si>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</si>
  <si>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</si>
  <si>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</si>
  <si>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</si>
  <si>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</si>
  <si>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</si>
  <si>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</si>
  <si>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</si>
  <si>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</si>
  <si>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</si>
  <si>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</si>
  <si>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</si>
  <si>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</si>
  <si>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</si>
  <si>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</si>
  <si>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</si>
  <si>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</si>
  <si>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</si>
  <si>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</si>
  <si>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</si>
  <si>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</si>
  <si>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</si>
  <si>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</si>
  <si>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</si>
  <si>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</si>
  <si>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</si>
  <si>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</si>
  <si>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</si>
  <si>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</si>
  <si>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</si>
  <si>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</si>
  <si>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</si>
  <si>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</si>
  <si>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</si>
  <si>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</si>
  <si>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</si>
  <si>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</si>
  <si>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</si>
  <si>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</si>
  <si>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</si>
  <si>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</si>
  <si>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</si>
  <si>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</si>
  <si>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</si>
  <si>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</si>
  <si>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</si>
  <si>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</si>
  <si>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</si>
  <si>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</si>
  <si>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</si>
  <si>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</si>
  <si>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</si>
  <si>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</si>
  <si>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</si>
  <si>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</si>
  <si>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</si>
  <si>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</si>
  <si>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</si>
  <si>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</si>
  <si>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</si>
  <si>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</si>
  <si>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</si>
  <si>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</si>
  <si>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</si>
  <si>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</si>
  <si>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</si>
  <si>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</si>
  <si>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</si>
  <si>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</si>
  <si>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</si>
  <si>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</si>
  <si>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</si>
  <si>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</si>
  <si>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</si>
  <si>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</si>
  <si>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</si>
  <si>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</si>
  <si>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</si>
  <si>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</si>
  <si>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</si>
  <si>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</si>
  <si>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</si>
  <si>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</si>
  <si>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</si>
  <si>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</si>
  <si>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</si>
  <si>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</si>
  <si>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</si>
  <si>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</si>
  <si>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</si>
  <si>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</si>
  <si>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</si>
  <si>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</si>
  <si>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</si>
  <si>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</si>
  <si>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</si>
  <si>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</si>
  <si>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</si>
  <si>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</si>
  <si>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</si>
  <si>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</si>
  <si>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</si>
  <si>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</si>
  <si>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</si>
  <si>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</si>
  <si>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</si>
  <si>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</si>
  <si>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</si>
  <si>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</si>
  <si>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</si>
  <si>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</si>
  <si>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</si>
  <si>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</si>
  <si>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</si>
  <si>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</si>
  <si>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</si>
  <si>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</si>
  <si>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</si>
  <si>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</si>
  <si>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</si>
  <si>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</si>
  <si>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</si>
  <si>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</si>
  <si>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</si>
  <si>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</si>
  <si>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</si>
  <si>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</si>
  <si>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</si>
  <si>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</si>
  <si>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</si>
  <si>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</si>
  <si>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</si>
  <si>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</si>
  <si>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</si>
  <si>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</si>
  <si>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</si>
  <si>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</si>
  <si>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</si>
  <si>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</si>
  <si>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</si>
  <si>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</si>
  <si>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</si>
  <si>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</si>
  <si>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</si>
  <si>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</si>
  <si>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</si>
  <si>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</si>
  <si>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</si>
  <si>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</si>
  <si>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</si>
  <si>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</si>
  <si>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</si>
  <si>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</si>
  <si>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</si>
  <si>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</si>
  <si>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</si>
  <si>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</si>
  <si>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</si>
  <si>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</si>
  <si>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</si>
  <si>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</si>
  <si>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</si>
  <si>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</si>
  <si>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</si>
  <si>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</si>
  <si>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</si>
  <si>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</si>
  <si>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</si>
  <si>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</si>
  <si>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</si>
  <si>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</si>
  <si>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</si>
  <si>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</si>
  <si>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</si>
  <si>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</si>
  <si>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</si>
  <si>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</si>
  <si>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</si>
  <si>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</si>
  <si>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</si>
  <si>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</si>
  <si>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</si>
  <si>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</si>
  <si>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</si>
  <si>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</si>
  <si>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</si>
  <si>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</si>
  <si>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</si>
  <si>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</si>
  <si>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</si>
  <si>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</si>
  <si>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</si>
  <si>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</si>
  <si>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</si>
  <si>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</si>
  <si>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</si>
  <si>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</si>
  <si>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</si>
  <si>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</si>
  <si>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</si>
  <si>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</si>
  <si>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</si>
  <si>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</si>
  <si>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</si>
  <si>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</si>
  <si>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</si>
  <si>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</si>
  <si>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</si>
  <si>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</si>
  <si>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</si>
  <si>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</si>
  <si>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</si>
  <si>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</si>
  <si>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</si>
  <si>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</si>
  <si>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</si>
  <si>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</si>
  <si>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</si>
  <si>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</si>
  <si>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</si>
  <si>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</si>
  <si>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</si>
  <si>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</si>
  <si>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</si>
  <si>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</si>
  <si>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</si>
  <si>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</si>
  <si>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</si>
  <si>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</si>
  <si>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</si>
  <si>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</si>
  <si>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</si>
  <si>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</si>
  <si>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</si>
  <si>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</si>
  <si>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</si>
  <si>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</si>
  <si>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</si>
  <si>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</si>
  <si>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</si>
  <si>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</si>
  <si>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</si>
  <si>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</si>
  <si>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</si>
  <si>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</si>
  <si>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</si>
  <si>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</si>
  <si>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</si>
  <si>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</si>
  <si>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</si>
  <si>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</si>
  <si>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</si>
  <si>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</si>
  <si>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</si>
  <si>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</si>
  <si>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</si>
  <si>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</si>
  <si>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</si>
  <si>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</si>
  <si>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</si>
  <si>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</si>
  <si>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</si>
  <si>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</si>
  <si>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</si>
  <si>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</si>
  <si>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</si>
  <si>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</si>
  <si>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</si>
  <si>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</si>
  <si>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</si>
  <si>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</si>
  <si>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</si>
  <si>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</si>
  <si>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</si>
  <si>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</si>
  <si>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</si>
  <si>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</si>
  <si>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</si>
  <si>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</si>
  <si>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</si>
  <si>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</si>
  <si>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</si>
  <si>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</si>
  <si>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</si>
  <si>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</si>
  <si>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</si>
  <si>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</si>
  <si>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</si>
  <si>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</si>
  <si>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</si>
  <si>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</si>
  <si>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</si>
  <si>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</si>
  <si>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</si>
  <si>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</si>
  <si>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</si>
  <si>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</si>
  <si>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</si>
  <si>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</si>
  <si>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</si>
  <si>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</si>
  <si>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</si>
  <si>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</si>
  <si>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</si>
  <si>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</si>
  <si>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</si>
  <si>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</si>
  <si>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</si>
  <si>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</si>
  <si>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</si>
  <si>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</si>
  <si>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</si>
  <si>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</si>
  <si>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</si>
  <si>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</si>
  <si>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</si>
  <si>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</si>
  <si>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</si>
  <si>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</si>
  <si>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</si>
  <si>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</si>
  <si>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</si>
  <si>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</si>
  <si>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</si>
  <si>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</si>
  <si>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</si>
  <si>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</si>
  <si>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</si>
  <si>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</si>
  <si>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</si>
  <si>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</si>
  <si>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</si>
  <si>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</si>
  <si>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</si>
  <si>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</si>
  <si>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</si>
  <si>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</si>
  <si>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</si>
  <si>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</si>
  <si>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</si>
  <si>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</si>
  <si>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</si>
  <si>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</si>
  <si>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</si>
  <si>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</si>
  <si>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</si>
  <si>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</si>
  <si>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</si>
  <si>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</si>
  <si>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</si>
  <si>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</si>
  <si>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</si>
  <si>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</si>
  <si>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</si>
  <si>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</si>
  <si>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</si>
  <si>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</si>
  <si>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</si>
  <si>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</si>
  <si>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</si>
  <si>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</si>
  <si>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</si>
  <si>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</si>
  <si>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</si>
  <si>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</si>
  <si>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</si>
  <si>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</si>
  <si>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</si>
  <si>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</si>
  <si>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</si>
  <si>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</si>
  <si>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</si>
  <si>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</si>
  <si>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</si>
  <si>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</si>
  <si>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</si>
  <si>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</si>
  <si>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</si>
  <si>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</si>
  <si>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</si>
  <si>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</si>
  <si>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</si>
  <si>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</si>
  <si>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</si>
  <si>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</si>
  <si>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</si>
  <si>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</si>
  <si>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</si>
  <si>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</si>
  <si>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</si>
  <si>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</si>
  <si>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</si>
  <si>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</si>
  <si>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</si>
  <si>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</si>
  <si>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</si>
  <si>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</si>
  <si>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</si>
  <si>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</si>
  <si>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</si>
  <si>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</si>
  <si>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</si>
  <si>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</si>
  <si>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</si>
  <si>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</si>
  <si>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</si>
  <si>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</si>
  <si>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</si>
  <si>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</si>
  <si>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</si>
  <si>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</si>
  <si>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</si>
  <si>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</si>
  <si>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</si>
  <si>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</si>
  <si>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</si>
  <si>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</si>
  <si>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</si>
  <si>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</si>
  <si>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</si>
  <si>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</si>
  <si>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</si>
  <si>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</si>
  <si>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</si>
  <si>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</si>
  <si>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</si>
  <si>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</si>
  <si>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</si>
  <si>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</si>
  <si>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</si>
  <si>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</si>
  <si>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</si>
  <si>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</si>
  <si>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</si>
  <si>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</si>
  <si>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</si>
  <si>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</si>
  <si>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</si>
  <si>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</si>
  <si>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</si>
  <si>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</si>
  <si>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</si>
  <si>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</si>
  <si>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</si>
  <si>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</si>
  <si>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</si>
  <si>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</si>
  <si>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</si>
  <si>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</si>
  <si>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</si>
  <si>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</si>
  <si>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</si>
  <si>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</si>
  <si>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</si>
  <si>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</si>
  <si>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</si>
  <si>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</si>
  <si>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</si>
  <si>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</si>
  <si>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</si>
  <si>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</si>
  <si>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</si>
  <si>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</si>
  <si>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</si>
  <si>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</si>
  <si>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</si>
  <si>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</si>
  <si>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</si>
  <si>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</si>
  <si>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</si>
  <si>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</si>
  <si>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</si>
  <si>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</si>
  <si>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</si>
  <si>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</si>
  <si>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</si>
  <si>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</si>
  <si>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</si>
  <si>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</si>
  <si>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</si>
  <si>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</si>
  <si>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</si>
  <si>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</si>
  <si>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</si>
  <si>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</si>
  <si>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</si>
  <si>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</si>
  <si>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</si>
  <si>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</si>
  <si>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</si>
  <si>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</si>
  <si>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</si>
  <si>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</si>
  <si>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</si>
  <si>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</si>
  <si>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</si>
  <si>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</si>
  <si>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</si>
  <si>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</si>
  <si>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</si>
  <si>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</si>
  <si>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</si>
  <si>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</si>
  <si>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</si>
  <si>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</si>
  <si>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</si>
  <si>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</si>
  <si>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</si>
  <si>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</si>
  <si>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</si>
  <si>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</si>
  <si>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</si>
  <si>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</si>
  <si>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</si>
  <si>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</si>
  <si>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</si>
  <si>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</si>
  <si>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</si>
  <si>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</si>
  <si>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</si>
  <si>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</si>
  <si>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</si>
  <si>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</si>
  <si>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</si>
  <si>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</si>
  <si>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</si>
  <si>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</si>
  <si>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</si>
  <si>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</si>
  <si>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</si>
  <si>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</si>
  <si>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</si>
  <si>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</si>
  <si>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</si>
  <si>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</si>
  <si>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</si>
  <si>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</si>
  <si>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</si>
  <si>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</si>
  <si>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</si>
  <si>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</si>
  <si>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</si>
  <si>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</si>
  <si>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</si>
  <si>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</si>
  <si>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</si>
  <si>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</si>
  <si>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</si>
  <si>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</si>
  <si>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</si>
  <si>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</si>
  <si>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</si>
  <si>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</si>
  <si>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</si>
  <si>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</si>
  <si>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</si>
  <si>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</si>
  <si>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</si>
  <si>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</si>
  <si>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</si>
  <si>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</si>
  <si>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</si>
  <si>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</si>
  <si>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</si>
  <si>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</si>
  <si>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</si>
  <si>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</si>
  <si>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</si>
  <si>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</si>
  <si>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</si>
  <si>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</si>
  <si>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</si>
  <si>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</si>
  <si>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</si>
  <si>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</si>
  <si>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</si>
  <si>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</si>
  <si>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</si>
  <si>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</si>
  <si>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</si>
  <si>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</si>
  <si>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</si>
  <si>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</si>
  <si>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</si>
  <si>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</si>
  <si>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</si>
  <si>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</si>
  <si>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</si>
  <si>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</si>
  <si>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</si>
  <si>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</si>
  <si>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</si>
  <si>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</si>
  <si>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</si>
  <si>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</si>
  <si>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</si>
  <si>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</si>
  <si>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</si>
  <si>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</si>
  <si>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</si>
  <si>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</si>
  <si>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</si>
  <si>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</si>
  <si>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</si>
  <si>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</si>
  <si>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</si>
  <si>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</si>
  <si>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</si>
  <si>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</si>
  <si>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</si>
  <si>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</si>
  <si>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</si>
  <si>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</si>
  <si>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</si>
  <si>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</si>
  <si>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</si>
  <si>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</si>
  <si>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</si>
  <si>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</si>
  <si>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</si>
  <si>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</si>
  <si>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</si>
  <si>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</si>
  <si>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</si>
  <si>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</si>
  <si>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</si>
  <si>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</si>
  <si>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</si>
  <si>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</si>
  <si>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</si>
  <si>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</si>
  <si>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</si>
  <si>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</si>
  <si>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</si>
  <si>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</si>
  <si>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</si>
  <si>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</si>
  <si>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</si>
  <si>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</si>
  <si>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</si>
  <si>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</si>
  <si>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</si>
  <si>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</si>
  <si>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</si>
  <si>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</si>
  <si>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</si>
  <si>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</si>
  <si>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</si>
  <si>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</si>
  <si>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</si>
  <si>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</si>
  <si>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</si>
  <si>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</si>
  <si>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</si>
  <si>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</si>
  <si>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</si>
  <si>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</si>
  <si>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</si>
  <si>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</si>
  <si>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</si>
  <si>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</si>
  <si>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</si>
  <si>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</si>
  <si>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</si>
  <si>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</si>
  <si>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</si>
  <si>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</si>
  <si>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</si>
  <si>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</si>
  <si>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</si>
  <si>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</si>
  <si>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</si>
  <si>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</si>
  <si>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</si>
  <si>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</si>
  <si>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</si>
  <si>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</si>
  <si>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</si>
  <si>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</si>
  <si>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</si>
  <si>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</si>
  <si>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</si>
  <si>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</si>
  <si>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</si>
  <si>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</si>
  <si>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</si>
  <si>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</si>
  <si>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</si>
  <si>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</si>
  <si>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</si>
  <si>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</si>
  <si>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</si>
  <si>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</si>
  <si>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</si>
  <si>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</si>
  <si>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</si>
  <si>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</si>
  <si>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</si>
  <si>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</si>
  <si>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</si>
  <si>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</si>
  <si>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</si>
  <si>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</si>
  <si>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</si>
  <si>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</si>
  <si>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</si>
  <si>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</si>
  <si>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</si>
  <si>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</si>
  <si>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</si>
  <si>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</si>
  <si>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</si>
  <si>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</si>
  <si>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</si>
  <si>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</si>
  <si>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</si>
  <si>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</si>
  <si>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</si>
  <si>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</si>
  <si>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</si>
  <si>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</si>
  <si>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</si>
  <si>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</si>
  <si>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</si>
  <si>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</si>
  <si>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</si>
  <si>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</si>
  <si>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</si>
  <si>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</si>
  <si>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</si>
  <si>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</si>
  <si>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</si>
  <si>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</si>
  <si>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</si>
  <si>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</si>
  <si>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</si>
  <si>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</si>
  <si>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</si>
  <si>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</si>
  <si>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</si>
  <si>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</si>
  <si>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</si>
  <si>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</si>
  <si>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</si>
  <si>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</si>
  <si>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</si>
  <si>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</si>
  <si>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</si>
  <si>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</si>
  <si>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</si>
  <si>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</si>
  <si>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</si>
  <si>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</si>
  <si>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</si>
  <si>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</si>
  <si>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</si>
  <si>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</si>
  <si>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</si>
  <si>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</si>
  <si>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</si>
  <si>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</si>
  <si>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</si>
  <si>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</si>
  <si>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</si>
  <si>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</si>
  <si>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</si>
  <si>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</si>
  <si>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</si>
  <si>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</si>
  <si>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</si>
  <si>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</si>
  <si>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</si>
  <si>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</si>
  <si>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</si>
  <si>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</si>
  <si>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</si>
  <si>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</si>
  <si>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</si>
  <si>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</si>
  <si>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</si>
  <si>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</si>
  <si>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</si>
  <si>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</si>
  <si>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</si>
  <si>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</si>
  <si>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</si>
  <si>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</si>
  <si>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</si>
  <si>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</si>
  <si>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</si>
  <si>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</si>
  <si>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</si>
  <si>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</si>
  <si>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</si>
  <si>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</si>
  <si>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</si>
  <si>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</si>
  <si>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</si>
  <si>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</si>
  <si>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</si>
  <si>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</si>
  <si>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</si>
  <si>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</si>
  <si>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</si>
  <si>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</si>
  <si>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</si>
  <si>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</si>
  <si>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</si>
  <si>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</si>
  <si>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</si>
  <si>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</si>
  <si>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</si>
  <si>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</si>
  <si>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</si>
  <si>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</si>
  <si>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</si>
  <si>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</si>
  <si>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</si>
  <si>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</si>
  <si>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</si>
  <si>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</si>
  <si>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</si>
  <si>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</si>
  <si>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</si>
  <si>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</si>
  <si>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</si>
  <si>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</si>
  <si>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</si>
  <si>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</si>
  <si>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</si>
  <si>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</si>
  <si>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</si>
  <si>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</si>
  <si>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</si>
  <si>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</si>
  <si>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</si>
  <si>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</si>
  <si>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</si>
  <si>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</si>
  <si>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</si>
  <si>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</si>
  <si>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</si>
  <si>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</si>
  <si>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</si>
  <si>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</si>
  <si>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</si>
  <si>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</si>
  <si>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</si>
  <si>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</si>
  <si>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</si>
  <si>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</si>
  <si>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</si>
  <si>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</si>
  <si>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</si>
  <si>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</si>
  <si>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</si>
  <si>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</si>
  <si>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</si>
  <si>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</si>
  <si>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</si>
  <si>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</si>
  <si>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</si>
  <si>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</si>
  <si>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</si>
  <si>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</si>
  <si>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</si>
  <si>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</si>
  <si>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</si>
  <si>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</si>
  <si>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</si>
  <si>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</si>
  <si>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</si>
  <si>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</si>
  <si>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</si>
  <si>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</si>
  <si>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</si>
  <si>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</si>
  <si>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</si>
  <si>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</si>
  <si>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</si>
  <si>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</si>
  <si>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</si>
  <si>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</si>
  <si>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</si>
  <si>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</si>
  <si>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</si>
  <si>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</si>
  <si>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</si>
  <si>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</si>
  <si>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</si>
  <si>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</si>
  <si>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</si>
  <si>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</si>
  <si>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</si>
  <si>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</si>
  <si>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</si>
  <si>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</si>
  <si>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</si>
  <si>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</si>
  <si>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</si>
  <si>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</si>
  <si>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</si>
  <si>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</si>
  <si>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</si>
  <si>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</si>
  <si>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</si>
  <si>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</si>
  <si>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</si>
  <si>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</si>
  <si>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</si>
  <si>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</si>
  <si>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</si>
  <si>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</si>
  <si>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</si>
  <si>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</si>
  <si>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</si>
  <si>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</si>
  <si>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</si>
  <si>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</si>
  <si>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</si>
  <si>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</si>
  <si>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</si>
  <si>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</si>
  <si>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</si>
  <si>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</si>
  <si>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</si>
  <si>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</si>
  <si>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</si>
  <si>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</si>
  <si>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</si>
  <si>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</si>
  <si>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</si>
  <si>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</si>
  <si>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</si>
  <si>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</si>
  <si>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</si>
  <si>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</si>
  <si>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</si>
  <si>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</si>
  <si>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</si>
  <si>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</si>
  <si>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</si>
  <si>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</si>
  <si>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</si>
  <si>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</si>
  <si>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</si>
  <si>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</si>
  <si>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</si>
  <si>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</si>
  <si>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</si>
  <si>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</si>
  <si>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</si>
  <si>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</si>
  <si>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</si>
  <si>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</si>
  <si>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</si>
  <si>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</si>
  <si>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</si>
  <si>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</si>
  <si>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</si>
  <si>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</si>
  <si>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</si>
  <si>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</si>
  <si>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</si>
  <si>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</si>
  <si>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</si>
  <si>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</si>
  <si>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</si>
  <si>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</si>
  <si>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</si>
  <si>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</si>
  <si>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</si>
  <si>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</si>
  <si>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</si>
  <si>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</si>
  <si>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</si>
  <si>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</si>
  <si>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</si>
  <si>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</si>
  <si>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</si>
  <si>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</si>
  <si>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</si>
  <si>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</si>
  <si>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</si>
  <si>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</si>
  <si>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</si>
  <si>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</si>
  <si>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</si>
  <si>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</si>
  <si>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</si>
  <si>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</si>
  <si>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</si>
  <si>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</si>
  <si>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</si>
  <si>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</si>
  <si>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</si>
  <si>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</si>
  <si>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</si>
  <si>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</si>
  <si>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</si>
  <si>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</si>
  <si>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</si>
  <si>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</si>
  <si>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</si>
  <si>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</si>
  <si>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</si>
  <si>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</si>
  <si>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</si>
  <si>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</si>
  <si>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</si>
  <si>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</si>
  <si>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</si>
  <si>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</si>
  <si>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</si>
  <si>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</si>
  <si>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</si>
  <si>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</si>
  <si>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</si>
  <si>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</si>
  <si>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</si>
  <si>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</si>
  <si>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</si>
  <si>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</si>
  <si>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</si>
  <si>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</si>
  <si>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</si>
  <si>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</si>
  <si>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</si>
  <si>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</si>
  <si>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</si>
  <si>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</si>
  <si>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</si>
  <si>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</si>
  <si>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</si>
  <si>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</si>
  <si>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</si>
  <si>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</si>
  <si>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</si>
  <si>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</si>
  <si>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</si>
  <si>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</si>
  <si>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</si>
  <si>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</si>
  <si>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</si>
  <si>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</si>
  <si>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</si>
  <si>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</si>
  <si>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</si>
  <si>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</si>
  <si>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</si>
  <si>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</si>
  <si>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</si>
  <si>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</si>
  <si>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</si>
  <si>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</si>
  <si>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</si>
  <si>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</si>
  <si>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</si>
  <si>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</si>
  <si>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</si>
  <si>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</si>
  <si>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</si>
  <si>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</si>
  <si>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</si>
  <si>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</si>
  <si>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</si>
  <si>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</si>
  <si>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</si>
  <si>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</si>
  <si>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</si>
  <si>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</si>
  <si>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</si>
  <si>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</si>
  <si>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</si>
  <si>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</si>
  <si>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</si>
  <si>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</si>
  <si>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</si>
  <si>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</si>
  <si>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</si>
  <si>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</si>
  <si>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</si>
  <si>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</si>
  <si>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</si>
  <si>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</si>
  <si>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</si>
  <si>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</si>
  <si>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</si>
  <si>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</si>
  <si>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</si>
  <si>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</si>
  <si>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</si>
  <si>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</si>
  <si>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</si>
  <si>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</si>
  <si>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</si>
  <si>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</si>
  <si>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</si>
  <si>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</si>
  <si>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</si>
  <si>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</si>
  <si>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</si>
  <si>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</si>
  <si>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</si>
  <si>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</si>
  <si>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</si>
  <si>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</si>
  <si>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</si>
  <si>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</si>
  <si>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</si>
  <si>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</si>
  <si>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</si>
  <si>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</si>
  <si>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</si>
  <si>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</si>
  <si>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</si>
  <si>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</si>
  <si>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</si>
  <si>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</si>
  <si>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</si>
  <si>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</si>
  <si>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</si>
  <si>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</si>
  <si>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</si>
  <si>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</si>
  <si>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</si>
  <si>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</si>
  <si>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</si>
  <si>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</si>
  <si>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</si>
  <si>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</si>
  <si>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</si>
  <si>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</si>
  <si>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</si>
  <si>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</si>
  <si>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</si>
  <si>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</si>
  <si>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</si>
  <si>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</si>
  <si>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</si>
  <si>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</si>
  <si>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</si>
  <si>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</si>
  <si>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</si>
  <si>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</si>
  <si>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</si>
  <si>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</si>
  <si>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</si>
  <si>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</si>
  <si>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</si>
  <si>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</si>
  <si>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</si>
  <si>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</si>
  <si>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</si>
  <si>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</si>
  <si>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</si>
  <si>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</si>
  <si>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</si>
  <si>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</si>
  <si>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</si>
  <si>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</si>
  <si>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</si>
  <si>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</si>
  <si>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</si>
  <si>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</si>
  <si>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</si>
  <si>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</si>
  <si>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</si>
  <si>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</si>
  <si>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</si>
  <si>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</si>
  <si>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</si>
  <si>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</si>
  <si>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</si>
  <si>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</si>
  <si>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</si>
  <si>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</si>
  <si>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</si>
  <si>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</si>
  <si>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</si>
  <si>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</si>
  <si>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</si>
  <si>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</si>
  <si>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</si>
  <si>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</si>
  <si>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</si>
  <si>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</si>
  <si>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</si>
  <si>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</si>
  <si>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</si>
  <si>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</si>
  <si>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</si>
  <si>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</si>
  <si>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</si>
  <si>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</si>
  <si>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</si>
  <si>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</si>
  <si>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</si>
  <si>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</si>
  <si>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</si>
  <si>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</si>
  <si>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</si>
  <si>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</si>
  <si>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</si>
  <si>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</si>
  <si>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</si>
  <si>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</si>
  <si>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</si>
  <si>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</si>
  <si>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</si>
  <si>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</si>
  <si>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</si>
  <si>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</si>
  <si>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</si>
  <si>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</si>
  <si>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</si>
  <si>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</si>
  <si>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</si>
  <si>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</si>
  <si>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</si>
  <si>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</si>
  <si>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</si>
  <si>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</si>
  <si>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</si>
  <si>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</si>
  <si>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</si>
  <si>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</si>
  <si>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</si>
  <si>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</si>
  <si>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</si>
  <si>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</si>
  <si>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</si>
  <si>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</si>
  <si>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</si>
  <si>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</si>
  <si>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</si>
  <si>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</si>
  <si>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</si>
  <si>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</si>
  <si>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</si>
  <si>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</si>
  <si>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</si>
  <si>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</si>
  <si>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</si>
  <si>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</si>
  <si>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</si>
  <si>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</si>
  <si>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</si>
  <si>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</si>
  <si>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</si>
  <si>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</si>
  <si>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</si>
  <si>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</si>
  <si>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</si>
  <si>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</si>
  <si>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</si>
  <si>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</si>
  <si>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</si>
  <si>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</si>
  <si>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</si>
  <si>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</si>
  <si>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</si>
  <si>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</si>
  <si>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</si>
  <si>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</si>
  <si>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</si>
  <si>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</si>
  <si>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</si>
  <si>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</si>
  <si>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</si>
  <si>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</si>
  <si>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</si>
  <si>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</si>
  <si>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</si>
  <si>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</si>
  <si>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</si>
  <si>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</si>
  <si>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</si>
  <si>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</si>
  <si>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</si>
  <si>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</si>
  <si>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</si>
  <si>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</si>
  <si>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</si>
  <si>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</si>
  <si>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</si>
  <si>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</si>
  <si>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</si>
  <si>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</si>
  <si>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</si>
  <si>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</si>
  <si>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</si>
  <si>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</si>
  <si>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</si>
  <si>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</si>
  <si>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</si>
  <si>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</si>
  <si>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</si>
  <si>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</si>
  <si>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</si>
  <si>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</si>
  <si>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</si>
  <si>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</si>
  <si>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</si>
  <si>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</si>
  <si>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</si>
  <si>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</si>
  <si>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</si>
  <si>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</si>
  <si>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</si>
  <si>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</si>
  <si>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</si>
  <si>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</si>
  <si>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</si>
  <si>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</si>
  <si>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</si>
  <si>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</si>
  <si>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</si>
  <si>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</si>
  <si>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</si>
  <si>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</si>
  <si>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</si>
  <si>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</si>
  <si>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</si>
  <si>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</si>
  <si>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</si>
  <si>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</si>
  <si>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</si>
  <si>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</si>
  <si>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</si>
  <si>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</si>
  <si>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</si>
  <si>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</si>
  <si>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</si>
  <si>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</si>
  <si>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</si>
  <si>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</si>
  <si>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</si>
  <si>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</si>
  <si>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</si>
  <si>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</si>
  <si>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</si>
  <si>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</si>
  <si>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</si>
  <si>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</si>
  <si>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</si>
  <si>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</si>
  <si>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</si>
  <si>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</si>
  <si>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</si>
  <si>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</si>
  <si>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</si>
  <si>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</si>
  <si>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</si>
  <si>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</si>
  <si>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</si>
  <si>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</si>
  <si>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</si>
  <si>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</si>
  <si>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</si>
  <si>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</si>
  <si>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</si>
  <si>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</si>
  <si>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</si>
  <si>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</si>
  <si>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</si>
  <si>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</si>
  <si>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</si>
  <si>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</si>
  <si>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</si>
  <si>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</si>
  <si>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</si>
  <si>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</si>
  <si>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</si>
  <si>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</si>
  <si>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</si>
  <si>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</si>
  <si>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</si>
  <si>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</si>
  <si>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</si>
  <si>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</si>
  <si>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</si>
  <si>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</si>
  <si>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</si>
  <si>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</si>
  <si>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</si>
  <si>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</si>
  <si>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</si>
  <si>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</si>
  <si>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</si>
  <si>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</si>
  <si>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</si>
  <si>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</si>
  <si>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</si>
  <si>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</si>
  <si>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</si>
  <si>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</si>
  <si>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</si>
  <si>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</si>
  <si>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</si>
  <si>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</si>
  <si>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</si>
  <si>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</si>
  <si>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</si>
  <si>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</si>
  <si>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</si>
  <si>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</si>
  <si>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</si>
  <si>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</si>
  <si>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</si>
  <si>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</si>
  <si>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</si>
  <si>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</si>
  <si>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</si>
  <si>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</si>
  <si>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</si>
  <si>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</si>
  <si>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</si>
  <si>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</si>
  <si>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</si>
  <si>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</si>
  <si>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</si>
  <si>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</si>
  <si>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</si>
  <si>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</si>
  <si>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</si>
  <si>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</si>
  <si>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</si>
  <si>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</si>
  <si>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</si>
  <si>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</si>
  <si>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</si>
  <si>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</si>
  <si>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</si>
  <si>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</si>
  <si>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</si>
  <si>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</si>
  <si>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</si>
  <si>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</si>
  <si>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</si>
  <si>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</si>
  <si>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</si>
  <si>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</si>
  <si>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</si>
  <si>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</si>
  <si>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</si>
  <si>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</si>
  <si>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</si>
  <si>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</si>
  <si>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</si>
  <si>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</si>
  <si>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</si>
  <si>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</si>
  <si>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</si>
  <si>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</si>
  <si>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</si>
  <si>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</si>
  <si>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</si>
  <si>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</si>
  <si>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</si>
  <si>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</si>
  <si>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</si>
  <si>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</si>
  <si>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</si>
  <si>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</si>
  <si>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</si>
  <si>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</si>
  <si>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</si>
  <si>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</si>
  <si>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</si>
  <si>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</si>
  <si>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</si>
  <si>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</si>
  <si>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</si>
  <si>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</si>
  <si>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</si>
  <si>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</si>
  <si>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</si>
  <si>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</si>
  <si>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</si>
  <si>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</si>
  <si>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</si>
  <si>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</si>
  <si>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</si>
  <si>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</si>
  <si>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</si>
  <si>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</si>
  <si>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</si>
  <si>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</si>
  <si>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</si>
  <si>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</si>
  <si>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</si>
  <si>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</si>
  <si>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</si>
  <si>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</si>
  <si>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</si>
  <si>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</si>
  <si>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</si>
  <si>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</si>
  <si>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</si>
  <si>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</si>
  <si>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</si>
  <si>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</si>
  <si>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</si>
  <si>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</si>
  <si>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</si>
  <si>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</si>
  <si>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</si>
  <si>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</si>
  <si>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</si>
  <si>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</si>
  <si>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</si>
  <si>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</si>
  <si>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</si>
  <si>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</si>
  <si>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</si>
  <si>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</si>
  <si>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</si>
  <si>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</si>
  <si>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</si>
  <si>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</si>
  <si>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</si>
  <si>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</si>
  <si>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</si>
  <si>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</si>
  <si>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</si>
  <si>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</si>
  <si>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</si>
  <si>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</si>
  <si>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</si>
  <si>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</si>
  <si>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</si>
  <si>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</si>
  <si>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</si>
  <si>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</si>
  <si>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</si>
  <si>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</si>
  <si>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</si>
  <si>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</si>
  <si>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</si>
  <si>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</si>
  <si>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</si>
  <si>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</si>
  <si>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</si>
  <si>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</si>
  <si>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</si>
  <si>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</si>
  <si>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</si>
  <si>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</si>
  <si>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</si>
  <si>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</si>
  <si>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</si>
  <si>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</si>
  <si>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</si>
  <si>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</si>
  <si>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</si>
  <si>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</si>
  <si>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</si>
  <si>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</si>
  <si>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</si>
  <si>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</si>
  <si>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</si>
  <si>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</si>
  <si>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</si>
  <si>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</si>
  <si>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</si>
  <si>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</si>
  <si>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</si>
  <si>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</si>
  <si>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</si>
  <si>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</si>
  <si>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</si>
  <si>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</si>
  <si>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</si>
  <si>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</si>
  <si>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</si>
  <si>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</si>
  <si>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</si>
  <si>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</si>
  <si>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</si>
  <si>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</si>
  <si>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</si>
  <si>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</si>
  <si>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</si>
  <si>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</si>
  <si>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</si>
  <si>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</si>
  <si>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</si>
  <si>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</si>
  <si>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</si>
  <si>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</si>
  <si>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</si>
  <si>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</si>
  <si>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</si>
  <si>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</si>
  <si>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</si>
  <si>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</si>
  <si>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</si>
  <si>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</si>
  <si>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</si>
  <si>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</si>
  <si>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</si>
  <si>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</si>
  <si>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</si>
  <si>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</si>
  <si>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</si>
  <si>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</si>
  <si>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</si>
  <si>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</si>
  <si>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</si>
  <si>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</si>
  <si>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</si>
  <si>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</si>
  <si>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</si>
  <si>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</si>
  <si>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</si>
  <si>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</si>
  <si>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</si>
  <si>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</si>
  <si>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</si>
  <si>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</si>
  <si>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</si>
  <si>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</si>
  <si>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</si>
  <si>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</si>
  <si>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</si>
  <si>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</si>
  <si>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</si>
  <si>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</si>
  <si>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</si>
  <si>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</si>
  <si>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</si>
  <si>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</si>
  <si>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</si>
  <si>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</si>
  <si>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</si>
  <si>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</si>
  <si>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</si>
  <si>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</si>
  <si>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</si>
  <si>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</si>
  <si>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</si>
  <si>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</si>
  <si>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</si>
  <si>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</si>
  <si>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</si>
  <si>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</si>
  <si>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</si>
  <si>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</si>
  <si>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</si>
  <si>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</si>
  <si>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</si>
  <si>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</si>
  <si>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</si>
  <si>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</si>
  <si>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</si>
  <si>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</si>
  <si>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</si>
  <si>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</si>
  <si>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</si>
  <si>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</si>
  <si>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</si>
  <si>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</si>
  <si>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</si>
  <si>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</si>
  <si>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</si>
  <si>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</si>
  <si>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</si>
  <si>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</si>
  <si>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</si>
  <si>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</si>
  <si>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</si>
  <si>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</si>
  <si>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</si>
  <si>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</si>
  <si>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</si>
  <si>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</si>
  <si>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</si>
  <si>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</si>
  <si>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</si>
  <si>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</si>
  <si>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</si>
  <si>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</si>
  <si>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</si>
  <si>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</si>
  <si>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</si>
  <si>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</si>
  <si>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</si>
  <si>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</si>
  <si>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</si>
  <si>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</si>
  <si>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</si>
  <si>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</si>
  <si>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</si>
  <si>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</si>
  <si>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</si>
  <si>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</si>
  <si>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</si>
  <si>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</si>
  <si>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</si>
  <si>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</si>
  <si>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</si>
  <si>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</si>
  <si>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</si>
  <si>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</si>
  <si>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</si>
  <si>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</si>
  <si>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</si>
  <si>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</si>
  <si>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</si>
  <si>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</si>
  <si>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</si>
  <si>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</si>
  <si>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</si>
  <si>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</si>
  <si>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</si>
  <si>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</si>
  <si>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</si>
  <si>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</si>
  <si>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</si>
  <si>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</si>
  <si>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</si>
  <si>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</si>
  <si>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</si>
  <si>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</si>
  <si>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</si>
  <si>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</si>
  <si>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</si>
  <si>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</si>
  <si>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</si>
  <si>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</si>
  <si>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</si>
  <si>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</si>
  <si>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</si>
  <si>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</si>
  <si>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</si>
  <si>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</si>
  <si>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</si>
  <si>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</si>
  <si>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</si>
  <si>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</si>
  <si>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</si>
  <si>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</si>
  <si>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</si>
  <si>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</si>
  <si>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</si>
  <si>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</si>
  <si>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</si>
  <si>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</si>
  <si>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</si>
  <si>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</si>
  <si>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</si>
  <si>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</si>
  <si>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</si>
  <si>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</si>
  <si>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</si>
  <si>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</si>
  <si>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</si>
  <si>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</si>
  <si>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</si>
  <si>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</si>
  <si>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</si>
  <si>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</si>
  <si>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</si>
  <si>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</si>
  <si>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</si>
  <si>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</si>
  <si>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</si>
  <si>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</si>
  <si>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</si>
  <si>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</si>
  <si>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</si>
  <si>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</si>
  <si>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</si>
  <si>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</si>
  <si>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</si>
  <si>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</si>
  <si>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</si>
  <si>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</si>
  <si>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</si>
  <si>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</si>
  <si>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</si>
  <si>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</si>
  <si>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</si>
  <si>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</si>
  <si>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</si>
  <si>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</si>
  <si>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</si>
  <si>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</si>
  <si>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</si>
  <si>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</si>
  <si>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</si>
  <si>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</si>
  <si>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</si>
  <si>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</si>
  <si>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</si>
  <si>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</si>
  <si>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</si>
  <si>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</si>
  <si>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</si>
  <si>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</si>
  <si>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</si>
  <si>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</si>
  <si>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</si>
  <si>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</si>
  <si>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</si>
  <si>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</si>
  <si>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</si>
  <si>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</si>
  <si>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</si>
  <si>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</si>
  <si>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</si>
  <si>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</si>
  <si>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</si>
  <si>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</si>
  <si>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</si>
  <si>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</si>
  <si>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</si>
  <si>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</si>
  <si>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</si>
  <si>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</si>
  <si>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</si>
  <si>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</si>
  <si>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</si>
  <si>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</si>
  <si>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</si>
  <si>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</si>
  <si>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</si>
  <si>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</si>
  <si>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</si>
  <si>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</si>
  <si>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</si>
  <si>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</si>
  <si>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</si>
  <si>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</si>
  <si>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</si>
  <si>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</si>
  <si>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</si>
  <si>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</si>
  <si>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</si>
  <si>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</si>
  <si>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</si>
  <si>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</si>
  <si>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</si>
  <si>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</si>
  <si>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</si>
  <si>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</si>
  <si>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</si>
  <si>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</si>
  <si>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</si>
  <si>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</si>
  <si>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</si>
  <si>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</si>
  <si>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</si>
  <si>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</si>
  <si>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</si>
  <si>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</si>
  <si>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</si>
  <si>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</si>
  <si>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</si>
  <si>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</si>
  <si>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</si>
  <si>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</si>
  <si>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</si>
  <si>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</si>
  <si>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</si>
  <si>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</si>
  <si>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</si>
  <si>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</si>
  <si>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</si>
  <si>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</si>
  <si>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</si>
  <si>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</si>
  <si>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</si>
  <si>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</si>
  <si>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</si>
  <si>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</si>
  <si>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</si>
  <si>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</si>
  <si>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</si>
  <si>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</si>
  <si>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</si>
  <si>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</si>
  <si>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</si>
  <si>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</si>
  <si>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</si>
  <si>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</si>
  <si>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</si>
  <si>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</si>
  <si>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</si>
  <si>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</si>
  <si>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</si>
  <si>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</si>
  <si>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</si>
  <si>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</si>
  <si>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</si>
  <si>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</si>
  <si>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</si>
  <si>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</si>
  <si>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</si>
  <si>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</si>
  <si>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</si>
  <si>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</si>
  <si>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</si>
  <si>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</si>
  <si>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</si>
  <si>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</si>
  <si>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</si>
  <si>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</si>
  <si>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</si>
  <si>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</si>
  <si>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</si>
  <si>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</si>
  <si>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</si>
  <si>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</si>
  <si>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</si>
  <si>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</si>
  <si>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</si>
  <si>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</si>
  <si>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</si>
  <si>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</si>
  <si>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</si>
  <si>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</si>
  <si>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</si>
  <si>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</si>
  <si>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</si>
  <si>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</si>
  <si>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</si>
  <si>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</si>
  <si>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</si>
  <si>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</si>
  <si>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</si>
  <si>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</si>
  <si>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</si>
  <si>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</si>
  <si>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</si>
  <si>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</si>
  <si>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</si>
  <si>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</si>
  <si>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</si>
  <si>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</si>
  <si>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</si>
  <si>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</si>
  <si>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</si>
  <si>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</si>
  <si>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</si>
  <si>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</si>
  <si>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</si>
  <si>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</si>
  <si>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</si>
  <si>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</si>
  <si>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</si>
  <si>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</si>
  <si>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</si>
  <si>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</si>
  <si>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</si>
  <si>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</si>
  <si>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</si>
  <si>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</si>
  <si>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</si>
  <si>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</si>
  <si>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</si>
  <si>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</si>
  <si>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</si>
  <si>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</si>
  <si>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</si>
  <si>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</si>
  <si>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</si>
  <si>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</si>
  <si>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</si>
  <si>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</si>
  <si>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</si>
  <si>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</si>
  <si>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</si>
  <si>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</si>
  <si>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</si>
  <si>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</si>
  <si>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</si>
  <si>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</si>
  <si>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</si>
  <si>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</si>
  <si>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</si>
  <si>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</si>
  <si>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</si>
  <si>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</si>
  <si>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</si>
  <si>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</si>
  <si>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</si>
  <si>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</si>
  <si>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</si>
  <si>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</si>
  <si>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</si>
  <si>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</si>
  <si>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</si>
  <si>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</si>
  <si>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</si>
  <si>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</si>
  <si>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</si>
  <si>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</si>
  <si>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</si>
  <si>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</si>
  <si>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</si>
  <si>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</si>
  <si>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</si>
  <si>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</si>
  <si>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</si>
  <si>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</si>
  <si>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</si>
  <si>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</si>
  <si>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</si>
  <si>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</si>
  <si>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</si>
  <si>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</si>
  <si>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</si>
  <si>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</si>
  <si>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</si>
  <si>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</si>
  <si>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</si>
  <si>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</si>
  <si>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</si>
  <si>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</si>
  <si>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</si>
  <si>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</si>
  <si>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</si>
  <si>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</si>
  <si>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</si>
  <si>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</si>
  <si>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</si>
  <si>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</si>
  <si>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</si>
  <si>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</si>
  <si>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</si>
  <si>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</si>
  <si>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</si>
  <si>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</si>
  <si>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</si>
  <si>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</si>
  <si>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</si>
  <si>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</si>
  <si>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</si>
  <si>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</si>
  <si>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</si>
  <si>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</si>
  <si>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</si>
  <si>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</si>
  <si>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</si>
  <si>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</si>
  <si>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</si>
  <si>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</si>
  <si>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</si>
  <si>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</si>
  <si>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</si>
  <si>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</si>
  <si>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</si>
  <si>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</si>
  <si>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</si>
  <si>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</si>
  <si>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</si>
  <si>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</si>
  <si>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</si>
  <si>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</si>
  <si>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</si>
  <si>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</si>
  <si>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</si>
  <si>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</si>
  <si>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</si>
  <si>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</si>
  <si>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</si>
  <si>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</si>
  <si>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</si>
  <si>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</si>
  <si>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</si>
  <si>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</si>
  <si>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</si>
  <si>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</si>
  <si>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</si>
  <si>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</si>
  <si>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</si>
  <si>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</si>
  <si>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</si>
  <si>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</si>
  <si>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</si>
  <si>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</si>
  <si>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</si>
  <si>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</si>
  <si>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</si>
  <si>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</si>
  <si>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</si>
  <si>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</si>
  <si>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</si>
  <si>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</si>
  <si>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</si>
  <si>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</si>
  <si>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</si>
  <si>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</si>
  <si>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</si>
  <si>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</si>
  <si>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</si>
  <si>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</si>
  <si>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</si>
  <si>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</si>
  <si>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</si>
  <si>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</si>
  <si>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</si>
  <si>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</si>
  <si>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</si>
  <si>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</si>
  <si>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</si>
  <si>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</si>
  <si>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</si>
  <si>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</si>
  <si>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</si>
  <si>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</si>
  <si>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</si>
  <si>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</si>
  <si>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</si>
  <si>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</si>
  <si>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</si>
  <si>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</si>
  <si>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</si>
  <si>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</si>
  <si>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</si>
  <si>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</si>
  <si>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</si>
  <si>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</si>
  <si>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</si>
  <si>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</si>
  <si>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</si>
  <si>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</si>
  <si>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</si>
  <si>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</si>
  <si>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</si>
  <si>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</si>
  <si>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</si>
  <si>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</si>
  <si>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</si>
  <si>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</si>
  <si>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</si>
  <si>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</si>
  <si>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</si>
  <si>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</si>
  <si>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</si>
  <si>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</si>
  <si>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</si>
  <si>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</si>
  <si>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</si>
  <si>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</si>
  <si>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</si>
  <si>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</si>
  <si>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</si>
  <si>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</si>
  <si>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</si>
  <si>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</si>
  <si>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</si>
  <si>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</si>
  <si>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</si>
  <si>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</si>
  <si>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</si>
  <si>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</si>
  <si>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</si>
  <si>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</si>
  <si>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</si>
  <si>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</si>
  <si>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</si>
  <si>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</si>
  <si>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</si>
  <si>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</si>
  <si>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</si>
  <si>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</si>
  <si>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</si>
  <si>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</si>
  <si>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</si>
  <si>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</si>
  <si>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</si>
  <si>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</si>
  <si>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</si>
  <si>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</si>
  <si>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</si>
  <si>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</si>
  <si>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</si>
  <si>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</si>
  <si>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</si>
  <si>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</si>
  <si>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</si>
  <si>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</si>
  <si>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</si>
  <si>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</si>
  <si>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</si>
  <si>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</si>
  <si>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</si>
  <si>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</si>
  <si>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</si>
  <si>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</si>
  <si>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</si>
  <si>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</si>
  <si>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</si>
  <si>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</si>
  <si>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</si>
  <si>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</si>
  <si>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</si>
  <si>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</si>
  <si>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</si>
  <si>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</si>
  <si>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</si>
  <si>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</si>
  <si>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</si>
  <si>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</si>
  <si>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</si>
  <si>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</si>
  <si>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</si>
  <si>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</si>
  <si>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</si>
  <si>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</si>
  <si>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</si>
  <si>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</si>
  <si>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</si>
  <si>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</si>
  <si>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</si>
  <si>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</si>
  <si>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</si>
  <si>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</si>
  <si>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</si>
  <si>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</si>
  <si>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</si>
  <si>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</si>
  <si>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</si>
  <si>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</si>
  <si>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</si>
  <si>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</si>
  <si>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</si>
  <si>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</si>
  <si>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</si>
  <si>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</si>
  <si>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</si>
  <si>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</si>
  <si>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</si>
  <si>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</si>
  <si>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</si>
  <si>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</si>
  <si>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</si>
  <si>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</si>
  <si>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</si>
  <si>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</si>
  <si>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</si>
  <si>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</si>
  <si>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</si>
  <si>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</si>
  <si>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</si>
  <si>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</si>
  <si>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</si>
  <si>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</si>
  <si>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</si>
  <si>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</si>
  <si>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</si>
  <si>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</si>
  <si>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</si>
  <si>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</si>
  <si>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</si>
  <si>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</si>
  <si>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</si>
  <si>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</si>
  <si>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</si>
  <si>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</si>
  <si>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</si>
  <si>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</si>
  <si>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</si>
  <si>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</si>
  <si>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</si>
  <si>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</si>
  <si>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</si>
  <si>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</si>
  <si>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</si>
  <si>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</si>
  <si>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</si>
  <si>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</si>
  <si>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</si>
  <si>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</si>
  <si>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</si>
  <si>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</si>
  <si>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</si>
  <si>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</si>
  <si>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</si>
  <si>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</si>
  <si>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</si>
  <si>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</si>
  <si>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</si>
  <si>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</si>
  <si>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</si>
  <si>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</si>
  <si>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</si>
  <si>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</si>
  <si>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</si>
  <si>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</si>
  <si>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</si>
  <si>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</si>
  <si>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</si>
  <si>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</si>
  <si>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</si>
  <si>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</si>
  <si>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</si>
  <si>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</si>
  <si>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</si>
  <si>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</si>
  <si>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</si>
  <si>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</si>
  <si>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</si>
  <si>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</si>
  <si>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</si>
  <si>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</si>
  <si>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</si>
  <si>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</si>
  <si>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</si>
  <si>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</si>
  <si>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</si>
  <si>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</si>
  <si>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</si>
  <si>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</si>
  <si>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</si>
  <si>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</si>
  <si>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</si>
  <si>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</si>
  <si>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</si>
  <si>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</si>
  <si>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</si>
  <si>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</si>
  <si>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</si>
  <si>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</si>
  <si>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</si>
  <si>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</si>
  <si>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</si>
  <si>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</si>
  <si>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</si>
  <si>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</si>
  <si>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</si>
  <si>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</si>
  <si>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</si>
  <si>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</si>
  <si>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</si>
  <si>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</si>
  <si>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</si>
  <si>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</si>
  <si>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</si>
  <si>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</si>
  <si>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</si>
  <si>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</si>
  <si>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</si>
  <si>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</si>
  <si>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</si>
  <si>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</si>
  <si>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</si>
  <si>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</si>
  <si>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</si>
  <si>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</si>
  <si>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</si>
  <si>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</si>
  <si>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</si>
  <si>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</si>
  <si>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</si>
  <si>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</si>
  <si>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</si>
  <si>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</si>
  <si>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</si>
  <si>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</si>
  <si>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</si>
  <si>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</si>
  <si>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</si>
  <si>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</si>
  <si>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</si>
  <si>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</si>
  <si>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</si>
  <si>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</si>
  <si>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</si>
  <si>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</si>
  <si>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</si>
  <si>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</si>
  <si>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</si>
  <si>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</si>
  <si>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</si>
  <si>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</si>
  <si>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</si>
  <si>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</si>
  <si>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</si>
  <si>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</si>
  <si>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</si>
  <si>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</si>
  <si>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</si>
  <si>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</si>
  <si>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</si>
  <si>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</si>
  <si>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</si>
  <si>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</si>
  <si>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</si>
  <si>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</si>
  <si>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</si>
  <si>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</si>
  <si>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</si>
  <si>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</si>
  <si>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</si>
  <si>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</si>
  <si>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</si>
  <si>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</si>
  <si>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</si>
  <si>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</si>
  <si>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</si>
  <si>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</si>
  <si>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</si>
  <si>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</si>
  <si>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</si>
  <si>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</si>
  <si>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</si>
  <si>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</si>
  <si>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</si>
  <si>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</si>
  <si>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</si>
  <si>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</si>
  <si>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</si>
  <si>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</si>
  <si>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</si>
  <si>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</si>
  <si>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</si>
  <si>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</si>
  <si>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</si>
  <si>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</si>
  <si>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</si>
  <si>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</si>
  <si>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</si>
  <si>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</si>
  <si>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</si>
  <si>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</si>
  <si>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</si>
  <si>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</si>
  <si>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</si>
  <si>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</si>
  <si>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</si>
  <si>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</si>
  <si>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</si>
  <si>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</si>
  <si>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</si>
  <si>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</si>
  <si>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</si>
  <si>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</si>
  <si>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</si>
  <si>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</si>
  <si>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</si>
  <si>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</si>
  <si>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</si>
  <si>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</si>
  <si>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</si>
  <si>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</si>
  <si>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</si>
  <si>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</si>
  <si>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</si>
  <si>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</si>
  <si>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</si>
  <si>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</si>
  <si>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</si>
  <si>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</si>
  <si>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</si>
  <si>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</si>
  <si>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</si>
  <si>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</si>
  <si>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</si>
  <si>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</si>
  <si>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</si>
  <si>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</si>
  <si>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</si>
  <si>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</si>
  <si>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</si>
  <si>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</si>
  <si>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</si>
  <si>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</si>
  <si>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</si>
  <si>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</si>
  <si>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</si>
  <si>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</si>
  <si>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</si>
  <si>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</si>
  <si>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</si>
  <si>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</si>
  <si>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</si>
  <si>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</si>
  <si>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</si>
  <si>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</si>
  <si>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</si>
  <si>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</si>
  <si>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</si>
  <si>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</si>
  <si>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</si>
  <si>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</si>
  <si>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</si>
  <si>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</si>
  <si>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</si>
  <si>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</si>
  <si>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</si>
  <si>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</si>
  <si>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</si>
  <si>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</si>
  <si>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</si>
  <si>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</si>
  <si>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</si>
  <si>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</si>
  <si>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</si>
  <si>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</si>
  <si>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</si>
  <si>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</si>
  <si>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</si>
  <si>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</si>
  <si>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</si>
  <si>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</si>
  <si>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</si>
  <si>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</si>
  <si>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</si>
  <si>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</si>
  <si>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</si>
  <si>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</si>
  <si>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</si>
  <si>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</si>
  <si>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</si>
  <si>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</si>
  <si>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</si>
  <si>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</si>
  <si>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</si>
  <si>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</si>
  <si>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</si>
  <si>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</si>
  <si>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</si>
  <si>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</si>
  <si>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</si>
  <si>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</si>
  <si>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</si>
  <si>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</si>
  <si>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</si>
  <si>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</si>
  <si>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</si>
  <si>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</si>
  <si>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</si>
  <si>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</si>
  <si>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</si>
  <si>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</si>
  <si>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</si>
  <si>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</si>
  <si>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</si>
  <si>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</si>
  <si>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</si>
  <si>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</si>
  <si>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</si>
  <si>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</si>
  <si>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</si>
  <si>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</si>
  <si>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</si>
  <si>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</si>
  <si>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</si>
  <si>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</si>
  <si>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</si>
  <si>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</si>
  <si>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</si>
  <si>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</si>
  <si>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</si>
  <si>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</si>
  <si>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</si>
  <si>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</si>
  <si>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</si>
  <si>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</si>
  <si>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</si>
  <si>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</si>
  <si>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</si>
  <si>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</si>
  <si>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</si>
  <si>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</si>
  <si>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</si>
  <si>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</si>
  <si>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</si>
  <si>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</si>
  <si>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</si>
  <si>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</si>
  <si>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</si>
  <si>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</si>
  <si>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</si>
  <si>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</si>
  <si>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</si>
  <si>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</si>
  <si>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</si>
  <si>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</si>
  <si>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</si>
  <si>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</si>
  <si>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</si>
  <si>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</si>
  <si>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</si>
  <si>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</si>
  <si>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</si>
  <si>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</si>
  <si>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</si>
  <si>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</si>
  <si>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</si>
  <si>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</si>
  <si>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</si>
  <si>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</si>
  <si>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</si>
  <si>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</si>
  <si>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</si>
  <si>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</si>
  <si>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</si>
  <si>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</si>
  <si>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</si>
  <si>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</si>
  <si>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</si>
  <si>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</si>
  <si>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</si>
  <si>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</si>
  <si>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</si>
  <si>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</si>
  <si>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</si>
  <si>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</si>
  <si>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</si>
  <si>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</si>
  <si>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</si>
  <si>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</si>
  <si>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</si>
  <si>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</si>
  <si>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</si>
  <si>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</si>
  <si>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</si>
  <si>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</si>
  <si>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</si>
  <si>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</si>
  <si>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</si>
  <si>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</si>
  <si>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</si>
  <si>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</si>
  <si>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</si>
  <si>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</si>
  <si>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</si>
  <si>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</si>
  <si>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</si>
  <si>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</si>
  <si>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</si>
  <si>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</si>
  <si>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</si>
  <si>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</si>
  <si>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</si>
  <si>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</si>
  <si>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</si>
  <si>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</si>
  <si>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</si>
  <si>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</si>
  <si>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</si>
  <si>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</si>
  <si>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</si>
  <si>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</si>
  <si>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</si>
  <si>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</si>
  <si>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</si>
  <si>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</si>
  <si>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</si>
  <si>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</si>
  <si>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</si>
  <si>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</si>
  <si>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</si>
  <si>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</si>
  <si>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</si>
  <si>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</si>
  <si>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</si>
  <si>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</si>
  <si>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</si>
  <si>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</si>
  <si>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</si>
  <si>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</si>
  <si>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</si>
  <si>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</si>
  <si>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</si>
  <si>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</si>
  <si>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</si>
  <si>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</si>
  <si>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</si>
  <si>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</si>
  <si>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</si>
  <si>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</si>
  <si>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</si>
  <si>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</si>
  <si>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</si>
  <si>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</si>
  <si>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</si>
  <si>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</si>
  <si>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</si>
  <si>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</si>
  <si>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</si>
  <si>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</si>
  <si>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</si>
  <si>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</si>
  <si>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</si>
  <si>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</si>
  <si>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</si>
  <si>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</si>
  <si>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</si>
  <si>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</si>
  <si>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</si>
  <si>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</si>
  <si>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</si>
  <si>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</si>
  <si>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</si>
  <si>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</si>
  <si>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</si>
  <si>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</si>
  <si>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</si>
  <si>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</si>
  <si>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</si>
  <si>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</si>
  <si>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</si>
  <si>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</si>
  <si>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</si>
  <si>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</si>
  <si>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</si>
  <si>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</si>
  <si>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</si>
  <si>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</si>
  <si>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</si>
  <si>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</si>
  <si>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</si>
  <si>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</si>
  <si>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</si>
  <si>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</si>
  <si>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</si>
  <si>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</si>
  <si>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</si>
  <si>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</si>
  <si>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</si>
  <si>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</si>
  <si>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</si>
  <si>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</si>
  <si>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</si>
  <si>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</si>
  <si>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</si>
  <si>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</si>
  <si>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</si>
  <si>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</si>
  <si>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</si>
  <si>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</si>
  <si>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</si>
  <si>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</si>
  <si>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</si>
  <si>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</si>
  <si>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</si>
  <si>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</si>
  <si>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</si>
  <si>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</si>
  <si>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</si>
  <si>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</si>
  <si>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</si>
  <si>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</si>
  <si>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</si>
  <si>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</si>
  <si>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</si>
  <si>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</si>
  <si>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</si>
  <si>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</si>
  <si>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</si>
  <si>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</si>
  <si>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</si>
  <si>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</si>
  <si>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</si>
  <si>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</si>
  <si>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</si>
  <si>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</si>
  <si>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</si>
  <si>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</si>
  <si>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</si>
  <si>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</si>
  <si>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</si>
  <si>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</si>
  <si>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</si>
  <si>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</si>
  <si>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</si>
  <si>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</si>
  <si>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</si>
  <si>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</si>
  <si>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</si>
  <si>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</si>
  <si>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</si>
  <si>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</si>
  <si>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</si>
  <si>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</si>
  <si>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</si>
  <si>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</si>
  <si>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</si>
  <si>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</si>
  <si>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</si>
  <si>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</si>
  <si>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</si>
  <si>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</si>
  <si>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</si>
  <si>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</si>
  <si>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</si>
  <si>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</si>
  <si>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</si>
  <si>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</si>
  <si>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</si>
  <si>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</si>
  <si>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</si>
  <si>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</si>
  <si>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</si>
  <si>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</si>
  <si>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</si>
  <si>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</si>
  <si>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</si>
  <si>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</si>
  <si>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</si>
  <si>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</si>
  <si>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</si>
  <si>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</si>
  <si>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</si>
  <si>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</si>
  <si>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</si>
  <si>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</si>
  <si>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</si>
  <si>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</si>
  <si>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</si>
  <si>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</si>
  <si>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</si>
  <si>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</si>
  <si>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</si>
  <si>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</si>
  <si>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</si>
  <si>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</si>
  <si>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</si>
  <si>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</si>
  <si>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</si>
  <si>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</si>
  <si>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</si>
  <si>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</si>
  <si>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</si>
  <si>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</si>
  <si>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</si>
  <si>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</si>
  <si>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</si>
  <si>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</si>
  <si>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</si>
  <si>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</si>
  <si>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</si>
  <si>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</si>
  <si>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</si>
  <si>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</si>
  <si>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</si>
  <si>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</si>
  <si>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</si>
  <si>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</si>
  <si>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</si>
  <si>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</si>
  <si>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</si>
  <si>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</si>
  <si>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</si>
  <si>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</si>
  <si>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</si>
  <si>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</si>
  <si>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</si>
  <si>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</si>
  <si>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</si>
  <si>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</si>
  <si>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</si>
  <si>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</si>
  <si>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</si>
  <si>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</si>
  <si>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</si>
  <si>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</si>
  <si>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</si>
  <si>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</si>
  <si>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</si>
  <si>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</si>
  <si>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</si>
  <si>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</si>
  <si>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</si>
  <si>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</si>
  <si>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</si>
  <si>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</si>
  <si>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</si>
  <si>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</si>
  <si>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</si>
  <si>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</si>
  <si>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</si>
  <si>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</si>
  <si>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</si>
  <si>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</si>
  <si>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</si>
  <si>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</si>
  <si>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</si>
  <si>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</si>
  <si>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</si>
  <si>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</si>
  <si>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</si>
  <si>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</si>
  <si>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</si>
  <si>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</si>
  <si>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</si>
  <si>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</si>
  <si>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</si>
  <si>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</si>
  <si>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</si>
  <si>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</si>
  <si>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</si>
  <si>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</si>
  <si>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</si>
  <si>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</si>
  <si>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</si>
  <si>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</si>
  <si>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</si>
  <si>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</si>
  <si>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</si>
  <si>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</si>
  <si>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</si>
  <si>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</si>
  <si>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</si>
  <si>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</si>
  <si>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</si>
  <si>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</si>
  <si>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</si>
  <si>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</si>
  <si>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</si>
  <si>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</si>
  <si>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</si>
  <si>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</si>
  <si>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</si>
  <si>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</si>
  <si>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</si>
  <si>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</si>
  <si>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</si>
  <si>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</si>
  <si>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</si>
  <si>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</si>
  <si>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</si>
  <si>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</si>
  <si>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</si>
  <si>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</si>
  <si>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</si>
  <si>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</si>
  <si>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</si>
  <si>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</si>
  <si>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</si>
  <si>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</si>
  <si>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</si>
  <si>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</si>
  <si>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</si>
  <si>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</si>
  <si>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</si>
  <si>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</si>
  <si>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</si>
  <si>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</si>
  <si>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</si>
  <si>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</si>
  <si>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</si>
  <si>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</si>
  <si>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</si>
  <si>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</si>
  <si>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</si>
  <si>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</si>
  <si>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</si>
  <si>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</si>
  <si>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</si>
  <si>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</si>
  <si>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</si>
  <si>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</si>
  <si>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</si>
  <si>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</si>
  <si>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</si>
  <si>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</si>
  <si>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</si>
  <si>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</si>
  <si>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</si>
  <si>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</si>
  <si>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</si>
  <si>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</si>
  <si>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</si>
  <si>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</si>
  <si>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</si>
  <si>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</si>
  <si>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</si>
  <si>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</si>
  <si>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</si>
  <si>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</si>
  <si>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</si>
  <si>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</si>
  <si>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</si>
  <si>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</si>
  <si>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</si>
  <si>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</si>
  <si>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</si>
  <si>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</si>
  <si>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</si>
  <si>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</si>
  <si>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</si>
  <si>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</si>
  <si>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</si>
  <si>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</si>
  <si>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</si>
  <si>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</si>
  <si>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</si>
  <si>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</si>
  <si>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</si>
  <si>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</si>
  <si>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</si>
  <si>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</si>
  <si>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</si>
  <si>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</si>
  <si>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</si>
  <si>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</si>
  <si>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</si>
  <si>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</si>
  <si>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</si>
  <si>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</si>
  <si>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</si>
  <si>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</si>
  <si>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</si>
  <si>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</si>
  <si>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</si>
  <si>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</si>
  <si>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</si>
  <si>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</si>
  <si>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</si>
  <si>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</si>
  <si>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</si>
  <si>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</si>
  <si>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</si>
  <si>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</si>
  <si>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</si>
  <si>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</si>
  <si>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</si>
  <si>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</si>
  <si>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</si>
  <si>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</si>
  <si>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</si>
  <si>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</si>
  <si>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</si>
  <si>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</si>
  <si>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</si>
  <si>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</si>
  <si>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</si>
  <si>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</si>
  <si>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</si>
  <si>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</si>
  <si>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</si>
  <si>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</si>
  <si>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</si>
  <si>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</si>
  <si>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</si>
  <si>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</si>
  <si>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</si>
  <si>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</si>
  <si>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</si>
  <si>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</si>
  <si>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</si>
  <si>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</si>
  <si>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</si>
  <si>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</si>
  <si>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</si>
  <si>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</si>
  <si>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</si>
  <si>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</si>
  <si>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</si>
  <si>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</si>
  <si>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</si>
  <si>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</si>
  <si>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</si>
  <si>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</si>
  <si>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</si>
  <si>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</si>
  <si>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</si>
  <si>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</si>
  <si>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</si>
  <si>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</si>
  <si>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</si>
  <si>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</si>
  <si>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</si>
  <si>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</si>
  <si>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</si>
  <si>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</si>
  <si>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</si>
  <si>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</si>
  <si>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</si>
  <si>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</si>
  <si>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</si>
  <si>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</si>
  <si>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</si>
  <si>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</si>
  <si>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</si>
  <si>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</si>
  <si>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</si>
  <si>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</si>
  <si>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</si>
  <si>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</si>
  <si>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</si>
  <si>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</si>
  <si>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</si>
  <si>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</si>
  <si>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</si>
  <si>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</si>
  <si>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</si>
  <si>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</si>
  <si>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</si>
  <si>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</si>
  <si>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</si>
  <si>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</si>
  <si>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</si>
  <si>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</si>
  <si>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</si>
  <si>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</si>
  <si>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</si>
  <si>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</si>
  <si>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</si>
  <si>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</si>
  <si>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</si>
  <si>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</si>
  <si>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</si>
  <si>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</si>
  <si>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</si>
  <si>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</si>
  <si>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</si>
  <si>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</si>
  <si>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</si>
  <si>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</si>
  <si>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</si>
  <si>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</si>
  <si>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</si>
  <si>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</si>
  <si>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</si>
  <si>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</si>
  <si>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</si>
  <si>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</si>
  <si>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</si>
  <si>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</si>
  <si>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</si>
  <si>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</si>
  <si>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</si>
  <si>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</si>
  <si>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</si>
  <si>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</si>
  <si>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</si>
  <si>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</si>
  <si>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</si>
  <si>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</si>
  <si>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</si>
  <si>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</si>
  <si>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</si>
  <si>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</si>
  <si>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</si>
  <si>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</si>
  <si>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</si>
  <si>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</si>
  <si>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</si>
  <si>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</si>
  <si>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</si>
  <si>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</si>
  <si>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</si>
  <si>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</si>
  <si>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</si>
  <si>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</si>
  <si>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</si>
  <si>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</si>
  <si>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</si>
  <si>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</si>
  <si>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</si>
  <si>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</si>
  <si>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</si>
  <si>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</si>
  <si>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</si>
  <si>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</si>
  <si>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</si>
  <si>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</si>
  <si>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</si>
  <si>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</si>
  <si>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</si>
  <si>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</si>
  <si>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</si>
  <si>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</si>
  <si>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</si>
  <si>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</si>
  <si>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</si>
  <si>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</si>
  <si>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</si>
  <si>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</si>
  <si>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</si>
  <si>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</si>
  <si>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</si>
  <si>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</si>
  <si>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</si>
  <si>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</si>
  <si>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</si>
  <si>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</si>
  <si>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</si>
  <si>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</si>
  <si>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</si>
  <si>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</si>
  <si>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</si>
  <si>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</si>
  <si>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</si>
  <si>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</si>
  <si>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</si>
  <si>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</si>
  <si>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</si>
  <si>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</si>
  <si>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</si>
  <si>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</si>
  <si>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</si>
  <si>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</si>
  <si>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</si>
  <si>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</si>
  <si>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</si>
  <si>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</si>
  <si>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</si>
  <si>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</si>
  <si>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</si>
  <si>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</si>
  <si>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</si>
  <si>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</si>
  <si>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</si>
  <si>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</si>
  <si>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</si>
  <si>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</si>
  <si>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</si>
  <si>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</si>
  <si>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</si>
  <si>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</si>
  <si>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</si>
  <si>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</si>
  <si>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</si>
  <si>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</si>
  <si>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</si>
  <si>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</si>
  <si>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</si>
  <si>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</si>
  <si>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</si>
  <si>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</si>
  <si>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</si>
  <si>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</si>
  <si>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</si>
  <si>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</si>
  <si>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</si>
  <si>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</si>
  <si>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</si>
  <si>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</si>
  <si>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</si>
  <si>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</si>
  <si>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</si>
  <si>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</si>
  <si>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</si>
  <si>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</si>
  <si>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</si>
  <si>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</si>
  <si>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</si>
  <si>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</si>
  <si>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</si>
  <si>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</si>
  <si>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</si>
  <si>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</si>
  <si>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</si>
  <si>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</si>
  <si>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</si>
  <si>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</si>
  <si>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</si>
  <si>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</si>
  <si>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</si>
  <si>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</si>
  <si>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</si>
  <si>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</si>
  <si>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</si>
  <si>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</si>
  <si>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</si>
  <si>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</si>
  <si>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</si>
  <si>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</si>
  <si>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</si>
  <si>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</si>
  <si>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</si>
  <si>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</si>
  <si>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</si>
  <si>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</si>
  <si>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</si>
  <si>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</si>
  <si>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</si>
  <si>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</si>
  <si>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</si>
  <si>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</si>
  <si>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</si>
  <si>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</si>
  <si>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</si>
  <si>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</si>
  <si>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</si>
  <si>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</si>
  <si>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</si>
  <si>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</si>
  <si>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</si>
  <si>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</si>
  <si>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</si>
  <si>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</si>
  <si>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</si>
  <si>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</si>
  <si>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</si>
  <si>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</si>
  <si>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</si>
  <si>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</si>
  <si>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</si>
  <si>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</si>
  <si>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</si>
  <si>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</si>
  <si>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</si>
  <si>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</si>
  <si>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</si>
  <si>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</si>
  <si>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</si>
  <si>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</si>
  <si>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</si>
  <si>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</si>
  <si>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</si>
  <si>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</si>
  <si>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</si>
  <si>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</si>
  <si>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</si>
  <si>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</si>
  <si>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</si>
  <si>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</si>
  <si>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</si>
  <si>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</si>
  <si>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</si>
  <si>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</si>
  <si>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</si>
  <si>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</si>
  <si>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</si>
  <si>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</si>
  <si>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</si>
  <si>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</si>
  <si>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</si>
  <si>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</si>
  <si>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</si>
  <si>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</si>
  <si>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</si>
  <si>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</si>
  <si>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</si>
  <si>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</si>
  <si>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</si>
  <si>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</si>
  <si>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</si>
  <si>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</si>
  <si>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</si>
  <si>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</si>
  <si>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</si>
  <si>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</si>
  <si>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</si>
  <si>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</si>
  <si>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</si>
  <si>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</si>
  <si>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</si>
  <si>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</si>
  <si>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</si>
  <si>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</si>
  <si>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</si>
  <si>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</si>
  <si>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</si>
  <si>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</si>
  <si>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</si>
  <si>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</si>
  <si>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</si>
  <si>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</si>
  <si>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</si>
  <si>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</si>
  <si>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</si>
  <si>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</si>
  <si>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</si>
  <si>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</si>
  <si>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</si>
  <si>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</si>
  <si>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</si>
  <si>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</si>
  <si>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</si>
  <si>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</si>
  <si>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</si>
  <si>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</si>
  <si>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</si>
  <si>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</si>
  <si>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</si>
  <si>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</si>
  <si>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</si>
  <si>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</si>
  <si>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</si>
  <si>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</si>
  <si>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</si>
  <si>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</si>
  <si>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</si>
  <si>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</si>
  <si>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</si>
  <si>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</si>
  <si>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</si>
  <si>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</si>
  <si>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</si>
  <si>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</si>
  <si>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</si>
  <si>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</si>
  <si>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</si>
  <si>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</si>
  <si>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</si>
  <si>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</si>
  <si>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</si>
  <si>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</si>
  <si>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</si>
  <si>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</si>
  <si>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</si>
  <si>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</si>
  <si>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</si>
  <si>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</si>
  <si>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</si>
  <si>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</si>
  <si>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</si>
  <si>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</si>
  <si>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</si>
  <si>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</si>
  <si>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</si>
  <si>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</si>
  <si>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</si>
  <si>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</si>
  <si>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</si>
  <si>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</si>
  <si>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</si>
  <si>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</si>
  <si>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</si>
  <si>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</si>
  <si>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</si>
  <si>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</si>
  <si>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</si>
  <si>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</si>
  <si>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</si>
  <si>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</si>
  <si>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</si>
  <si>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</si>
  <si>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</si>
  <si>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</si>
  <si>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</si>
  <si>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</si>
  <si>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</si>
  <si>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</si>
  <si>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</si>
  <si>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</si>
  <si>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</si>
  <si>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</si>
  <si>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</si>
  <si>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</si>
  <si>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</si>
  <si>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</si>
  <si>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</si>
  <si>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</si>
  <si>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</si>
  <si>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</si>
  <si>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</si>
  <si>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</si>
  <si>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</si>
  <si>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</si>
  <si>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</si>
  <si>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</si>
  <si>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</si>
  <si>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</si>
  <si>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</si>
  <si>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</si>
  <si>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</si>
  <si>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</si>
  <si>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</si>
  <si>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</si>
  <si>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</si>
  <si>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</si>
  <si>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</si>
  <si>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</si>
  <si>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</si>
  <si>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</si>
  <si>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</si>
  <si>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</si>
  <si>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</si>
  <si>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</si>
  <si>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</si>
  <si>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</si>
  <si>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</si>
  <si>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</si>
  <si>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</si>
  <si>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</si>
  <si>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</si>
  <si>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</si>
  <si>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</si>
  <si>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</si>
  <si>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</si>
  <si>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</si>
  <si>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</si>
  <si>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</si>
  <si>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</si>
  <si>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</si>
  <si>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</si>
  <si>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</si>
  <si>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</si>
  <si>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</si>
  <si>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</si>
  <si>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</si>
  <si>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</si>
  <si>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</si>
  <si>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</si>
  <si>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</si>
  <si>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</si>
  <si>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</si>
  <si>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</si>
  <si>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</si>
  <si>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</si>
  <si>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</si>
  <si>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</si>
  <si>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</si>
  <si>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</si>
  <si>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</si>
  <si>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</si>
  <si>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</si>
  <si>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</si>
  <si>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</si>
  <si>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</si>
  <si>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</si>
  <si>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</si>
  <si>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</si>
  <si>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</si>
  <si>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</si>
  <si>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</si>
  <si>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</si>
  <si>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</si>
  <si>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</si>
  <si>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</si>
  <si>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</si>
  <si>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</si>
  <si>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</si>
  <si>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</si>
  <si>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</si>
  <si>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</si>
  <si>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</si>
  <si>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</si>
  <si>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</si>
  <si>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</si>
  <si>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</si>
  <si>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</si>
  <si>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</si>
  <si>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</si>
  <si>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</si>
  <si>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</si>
  <si>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</si>
  <si>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</si>
  <si>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</si>
  <si>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</si>
  <si>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</si>
  <si>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</si>
  <si>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</si>
  <si>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</si>
  <si>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</si>
  <si>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</si>
  <si>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</si>
  <si>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</si>
  <si>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</si>
  <si>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</si>
  <si>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</si>
  <si>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</si>
  <si>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</si>
  <si>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</si>
  <si>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</si>
  <si>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</si>
  <si>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</si>
  <si>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</si>
  <si>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</si>
  <si>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</si>
  <si>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</si>
  <si>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</si>
  <si>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</si>
  <si>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</si>
  <si>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</si>
  <si>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</si>
  <si>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</si>
  <si>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</si>
  <si>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</si>
  <si>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</si>
  <si>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</si>
  <si>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</si>
  <si>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</si>
  <si>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</si>
  <si>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</si>
  <si>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</si>
  <si>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</si>
  <si>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</si>
  <si>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</si>
  <si>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</si>
  <si>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</si>
  <si>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</si>
  <si>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</si>
  <si>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</si>
  <si>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</si>
  <si>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</si>
  <si>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</si>
  <si>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</si>
  <si>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</si>
  <si>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</si>
  <si>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</si>
  <si>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</si>
  <si>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</si>
  <si>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</si>
  <si>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</si>
  <si>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</si>
  <si>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</si>
  <si>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</si>
  <si>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</si>
  <si>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</si>
  <si>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</si>
  <si>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</si>
  <si>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</si>
  <si>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</si>
  <si>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</si>
  <si>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</si>
  <si>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</si>
  <si>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</si>
  <si>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</si>
  <si>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</si>
  <si>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</si>
  <si>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</si>
  <si>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</si>
  <si>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</si>
  <si>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</si>
  <si>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</si>
  <si>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</si>
  <si>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</si>
  <si>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</si>
  <si>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</si>
  <si>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</si>
  <si>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</si>
  <si>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</si>
  <si>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</si>
  <si>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</si>
  <si>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</si>
  <si>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</si>
  <si>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</si>
  <si>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</si>
  <si>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</si>
  <si>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</si>
  <si>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</si>
  <si>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</si>
  <si>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</si>
  <si>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</si>
  <si>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</si>
  <si>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</si>
  <si>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</si>
  <si>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</si>
  <si>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</si>
  <si>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</si>
  <si>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</si>
  <si>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</si>
  <si>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</si>
  <si>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</si>
  <si>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</si>
  <si>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</si>
  <si>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</si>
  <si>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</si>
  <si>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</si>
  <si>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</si>
  <si>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</si>
  <si>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</si>
  <si>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</si>
  <si>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</si>
  <si>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</si>
  <si>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</si>
  <si>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</si>
  <si>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</si>
  <si>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</si>
  <si>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</si>
  <si>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</si>
  <si>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</si>
  <si>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</si>
  <si>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</si>
  <si>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</si>
  <si>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</si>
  <si>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</si>
  <si>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</si>
  <si>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</si>
  <si>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</si>
  <si>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</si>
  <si>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</si>
  <si>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</si>
  <si>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</si>
  <si>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</si>
  <si>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</si>
  <si>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</si>
  <si>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</si>
  <si>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</si>
  <si>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</si>
  <si>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</si>
  <si>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</si>
  <si>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</si>
  <si>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</si>
  <si>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</si>
  <si>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</si>
  <si>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</si>
  <si>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</si>
  <si>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</si>
  <si>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</si>
  <si>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</si>
  <si>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</si>
  <si>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</si>
  <si>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</si>
  <si>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</si>
  <si>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</si>
  <si>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</si>
  <si>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</si>
  <si>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</si>
  <si>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</si>
  <si>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</si>
  <si>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</si>
  <si>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</si>
  <si>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</si>
  <si>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</si>
  <si>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</si>
  <si>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</si>
  <si>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</si>
  <si>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</si>
  <si>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</si>
  <si>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</si>
  <si>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</si>
  <si>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</si>
  <si>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</si>
  <si>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</si>
  <si>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</si>
  <si>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</si>
  <si>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</si>
  <si>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</si>
  <si>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</si>
  <si>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</si>
  <si>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</si>
  <si>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</si>
  <si>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</si>
  <si>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</si>
  <si>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</si>
  <si>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</si>
  <si>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</si>
  <si>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</si>
  <si>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</si>
  <si>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</si>
  <si>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</si>
  <si>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</si>
  <si>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</si>
  <si>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</si>
  <si>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</si>
  <si>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</si>
  <si>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</si>
  <si>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</si>
  <si>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</si>
  <si>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</si>
  <si>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</si>
  <si>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</si>
  <si>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</si>
  <si>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</si>
  <si>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</si>
  <si>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</si>
  <si>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</si>
  <si>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</si>
  <si>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</si>
  <si>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</si>
  <si>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</si>
  <si>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</si>
  <si>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</si>
  <si>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</si>
  <si>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</si>
  <si>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</si>
  <si>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</si>
  <si>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</si>
  <si>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</si>
  <si>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</si>
  <si>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</si>
  <si>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</si>
  <si>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</si>
  <si>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</si>
  <si>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</si>
  <si>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</si>
  <si>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</si>
  <si>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</si>
  <si>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</si>
  <si>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</si>
  <si>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</si>
  <si>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</si>
  <si>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</si>
  <si>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</si>
  <si>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</si>
  <si>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</si>
  <si>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</si>
  <si>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</si>
  <si>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</si>
  <si>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</si>
  <si>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</si>
  <si>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</si>
  <si>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</si>
  <si>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</si>
  <si>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</si>
  <si>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</si>
  <si>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</si>
  <si>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</si>
  <si>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</si>
  <si>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</si>
  <si>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</si>
  <si>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</si>
  <si>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</si>
  <si>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</si>
  <si>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</si>
  <si>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</si>
  <si>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</si>
  <si>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</si>
  <si>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</si>
  <si>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</si>
  <si>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</si>
  <si>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</si>
  <si>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</si>
  <si>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</si>
  <si>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</si>
  <si>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</si>
  <si>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</si>
  <si>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</si>
  <si>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</si>
  <si>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</si>
  <si>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</si>
  <si>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</si>
  <si>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</si>
  <si>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</si>
  <si>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</si>
  <si>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</si>
  <si>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</si>
  <si>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</si>
  <si>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</si>
  <si>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</si>
  <si>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</si>
  <si>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</si>
  <si>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</si>
  <si>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</si>
  <si>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</si>
  <si>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</si>
  <si>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</si>
  <si>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</si>
  <si>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</si>
  <si>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</si>
  <si>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</si>
  <si>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</si>
  <si>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</si>
  <si>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</si>
  <si>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</si>
  <si>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</si>
  <si>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</si>
  <si>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</si>
  <si>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</si>
  <si>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</si>
  <si>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</si>
  <si>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</si>
  <si>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</si>
  <si>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</si>
  <si>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</si>
  <si>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</si>
  <si>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</si>
  <si>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</si>
  <si>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</si>
  <si>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</si>
  <si>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</si>
  <si>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</si>
  <si>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</si>
  <si>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</si>
  <si>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</si>
  <si>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</si>
  <si>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</si>
  <si>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</si>
  <si>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</si>
  <si>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</si>
  <si>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</si>
  <si>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</si>
  <si>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</si>
  <si>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</si>
  <si>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</si>
  <si>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</si>
  <si>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</si>
  <si>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</si>
  <si>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</si>
  <si>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</si>
  <si>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</si>
  <si>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</si>
  <si>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</si>
  <si>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</si>
  <si>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</si>
  <si>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</si>
  <si>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</si>
  <si>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</si>
  <si>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</si>
  <si>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</si>
  <si>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</si>
  <si>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</si>
  <si>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</si>
  <si>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</si>
  <si>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</si>
  <si>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</si>
  <si>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</si>
  <si>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</si>
  <si>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</si>
  <si>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</si>
  <si>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</si>
  <si>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</si>
  <si>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</si>
  <si>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</si>
  <si>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</si>
  <si>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</si>
  <si>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</si>
  <si>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</si>
  <si>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</si>
  <si>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</si>
  <si>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</si>
  <si>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</si>
  <si>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</si>
  <si>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</si>
  <si>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</si>
  <si>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</si>
  <si>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</si>
  <si>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</si>
  <si>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</si>
  <si>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</si>
  <si>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</si>
  <si>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</si>
  <si>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</si>
  <si>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</si>
  <si>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</si>
  <si>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</si>
  <si>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</si>
  <si>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</si>
  <si>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</si>
  <si>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</si>
  <si>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</si>
  <si>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</si>
  <si>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</si>
  <si>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</si>
  <si>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</si>
  <si>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</si>
  <si>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</si>
  <si>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</si>
  <si>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</si>
  <si>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</si>
  <si>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</si>
  <si>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</si>
  <si>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</si>
  <si>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</si>
  <si>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</si>
  <si>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</si>
  <si>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</si>
  <si>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</si>
  <si>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</si>
  <si>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</si>
  <si>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</si>
  <si>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</si>
  <si>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</si>
  <si>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</si>
  <si>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</si>
  <si>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</si>
  <si>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</si>
  <si>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</si>
  <si>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</si>
  <si>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</si>
  <si>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</si>
  <si>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</si>
  <si>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</si>
  <si>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</si>
  <si>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</si>
  <si>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</si>
  <si>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</si>
  <si>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</si>
  <si>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</si>
  <si>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</si>
  <si>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</si>
  <si>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</si>
  <si>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</si>
  <si>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</si>
  <si>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</si>
  <si>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</si>
  <si>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</si>
  <si>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</si>
  <si>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</si>
  <si>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</si>
  <si>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</si>
  <si>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</si>
  <si>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</si>
  <si>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</si>
  <si>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</si>
  <si>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</si>
  <si>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</si>
  <si>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</si>
  <si>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</si>
  <si>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</si>
  <si>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</si>
  <si>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</si>
  <si>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</si>
  <si>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</si>
  <si>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</si>
  <si>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</si>
  <si>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</si>
  <si>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</si>
  <si>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</si>
  <si>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</si>
  <si>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</si>
  <si>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</si>
  <si>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</si>
  <si>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</si>
  <si>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</si>
  <si>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</si>
  <si>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</si>
  <si>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</si>
  <si>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</si>
  <si>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</si>
  <si>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</si>
  <si>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</si>
  <si>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</si>
  <si>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</si>
  <si>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</si>
  <si>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</si>
  <si>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</si>
  <si>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</si>
  <si>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</si>
  <si>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</si>
  <si>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</si>
  <si>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</si>
  <si>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</si>
  <si>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</si>
  <si>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</si>
  <si>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</si>
  <si>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</si>
  <si>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</si>
  <si>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</si>
  <si>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</si>
  <si>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</si>
  <si>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</si>
  <si>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</si>
  <si>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</si>
  <si>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</si>
  <si>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</si>
  <si>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</si>
  <si>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</si>
  <si>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</si>
  <si>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</si>
  <si>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</si>
  <si>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</si>
  <si>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</si>
  <si>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</si>
  <si>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</si>
  <si>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</si>
  <si>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</si>
  <si>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</si>
  <si>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</si>
  <si>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</si>
  <si>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</si>
  <si>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</si>
  <si>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</si>
  <si>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</si>
  <si>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</si>
  <si>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</si>
  <si>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</si>
  <si>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</si>
  <si>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</si>
  <si>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</si>
  <si>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</si>
  <si>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</si>
  <si>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</si>
  <si>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</si>
  <si>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</si>
  <si>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</si>
  <si>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</si>
  <si>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</si>
  <si>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</si>
  <si>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</si>
  <si>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</si>
  <si>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</si>
  <si>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</si>
  <si>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</si>
  <si>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</si>
  <si>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</si>
  <si>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</si>
  <si>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</si>
  <si>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</si>
  <si>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</si>
  <si>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</si>
  <si>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</si>
  <si>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</si>
  <si>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</si>
  <si>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</si>
  <si>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</si>
  <si>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</si>
  <si>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</si>
  <si>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</si>
  <si>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</si>
  <si>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</si>
  <si>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</si>
  <si>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</si>
  <si>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</si>
  <si>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</si>
  <si>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</si>
  <si>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</si>
  <si>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</si>
  <si>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</si>
  <si>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</si>
  <si>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</si>
  <si>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</si>
  <si>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</si>
  <si>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</si>
  <si>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</si>
  <si>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</si>
  <si>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</si>
  <si>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</si>
  <si>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</si>
  <si>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</si>
  <si>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</si>
  <si>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</si>
  <si>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</si>
  <si>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</si>
  <si>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</si>
  <si>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</si>
  <si>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</si>
  <si>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</si>
  <si>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</si>
  <si>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</si>
  <si>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</si>
  <si>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</si>
  <si>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</si>
  <si>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</si>
  <si>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</si>
  <si>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</si>
  <si>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</si>
  <si>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</si>
  <si>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</si>
  <si>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</si>
  <si>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</si>
  <si>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</si>
  <si>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</si>
  <si>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</si>
  <si>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</si>
  <si>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</si>
  <si>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</si>
  <si>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</si>
  <si>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</si>
  <si>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</si>
  <si>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</si>
  <si>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</si>
  <si>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</si>
  <si>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</si>
  <si>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</si>
  <si>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</si>
  <si>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</si>
  <si>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</si>
  <si>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</si>
  <si>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</si>
  <si>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</si>
  <si>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</si>
  <si>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</si>
  <si>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</si>
  <si>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</si>
  <si>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</si>
  <si>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</si>
  <si>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</si>
  <si>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</si>
  <si>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</si>
  <si>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</si>
  <si>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</si>
  <si>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</si>
  <si>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</si>
  <si>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</si>
  <si>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</si>
  <si>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</si>
  <si>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</si>
  <si>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</si>
  <si>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</si>
  <si>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</si>
  <si>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</si>
  <si>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</si>
  <si>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</si>
  <si>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</si>
  <si>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</si>
  <si>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</si>
  <si>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</si>
  <si>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</si>
  <si>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</si>
  <si>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</si>
  <si>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</si>
  <si>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</si>
  <si>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</si>
  <si>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</si>
  <si>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</si>
  <si>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</si>
  <si>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</si>
  <si>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</si>
  <si>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</si>
  <si>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</si>
  <si>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</si>
  <si>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</si>
  <si>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</si>
  <si>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</si>
  <si>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</si>
  <si>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</si>
  <si>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</si>
  <si>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</si>
  <si>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</si>
  <si>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</si>
  <si>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</si>
  <si>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</si>
  <si>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</si>
  <si>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</si>
  <si>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</si>
  <si>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</si>
  <si>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</si>
  <si>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</si>
  <si>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</si>
  <si>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</si>
  <si>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</si>
  <si>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</si>
  <si>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</si>
  <si>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</si>
  <si>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</si>
  <si>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</si>
  <si>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</si>
  <si>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</si>
  <si>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</si>
  <si>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</si>
  <si>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</si>
  <si>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</si>
  <si>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</si>
  <si>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</si>
  <si>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</si>
  <si>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</si>
  <si>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</si>
  <si>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</si>
  <si>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</si>
  <si>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</si>
  <si>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</si>
  <si>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</si>
  <si>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</si>
  <si>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</si>
  <si>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</si>
  <si>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</si>
  <si>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</si>
  <si>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</si>
  <si>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</si>
  <si>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</si>
  <si>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</si>
  <si>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</si>
  <si>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</si>
  <si>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</si>
  <si>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</si>
  <si>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</si>
  <si>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</si>
  <si>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</si>
  <si>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</si>
  <si>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</si>
  <si>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</si>
  <si>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</si>
  <si>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</si>
  <si>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</si>
  <si>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</si>
  <si>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</si>
  <si>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</si>
  <si>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</si>
  <si>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</si>
  <si>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</si>
  <si>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</si>
  <si>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</si>
  <si>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</si>
  <si>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</si>
  <si>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</si>
  <si>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</si>
  <si>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</si>
  <si>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</si>
  <si>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</si>
  <si>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</si>
  <si>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</si>
  <si>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</si>
  <si>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</si>
  <si>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</si>
  <si>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</si>
  <si>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</si>
  <si>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</si>
  <si>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</si>
  <si>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</si>
  <si>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</si>
  <si>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</si>
  <si>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</si>
  <si>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</si>
  <si>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</si>
  <si>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</si>
  <si>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</si>
  <si>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</si>
  <si>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</si>
  <si>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</si>
  <si>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</si>
  <si>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</si>
  <si>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</si>
  <si>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</si>
  <si>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</si>
  <si>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</si>
  <si>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</si>
  <si>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</si>
  <si>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</si>
  <si>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</si>
  <si>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</si>
  <si>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</si>
  <si>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</si>
  <si>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</si>
  <si>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</si>
  <si>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</si>
  <si>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</si>
  <si>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</si>
  <si>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</si>
  <si>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</si>
  <si>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</si>
  <si>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</si>
  <si>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</si>
  <si>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</si>
  <si>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</si>
  <si>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</si>
  <si>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</si>
  <si>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</si>
  <si>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</si>
  <si>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</si>
  <si>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</si>
  <si>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</si>
  <si>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</si>
  <si>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</si>
  <si>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</si>
  <si>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</si>
  <si>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</si>
  <si>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</si>
  <si>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</si>
  <si>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</si>
  <si>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</si>
  <si>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</si>
  <si>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</si>
  <si>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</si>
  <si>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</si>
  <si>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</si>
  <si>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</si>
  <si>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</si>
  <si>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</si>
  <si>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</si>
  <si>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</si>
  <si>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</si>
  <si>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</si>
  <si>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</si>
  <si>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</si>
  <si>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</si>
  <si>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</si>
  <si>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</si>
  <si>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</si>
  <si>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</si>
  <si>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</si>
  <si>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</si>
  <si>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</si>
  <si>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</si>
  <si>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</si>
  <si>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</si>
  <si>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</si>
  <si>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</si>
  <si>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</si>
  <si>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</si>
  <si>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</si>
  <si>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</si>
  <si>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</si>
  <si>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</si>
  <si>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</si>
  <si>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</si>
  <si>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</si>
  <si>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</si>
  <si>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</si>
  <si>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</si>
  <si>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</si>
  <si>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</si>
  <si>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</si>
  <si>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</si>
  <si>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</si>
  <si>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</si>
  <si>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</si>
  <si>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</si>
  <si>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</si>
  <si>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</si>
  <si>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</si>
  <si>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</si>
  <si>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</si>
  <si>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</si>
  <si>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</si>
  <si>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</si>
  <si>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</si>
  <si>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</si>
  <si>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</si>
  <si>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</si>
  <si>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</si>
  <si>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</si>
  <si>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</si>
  <si>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</si>
  <si>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</si>
  <si>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</si>
  <si>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</si>
  <si>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</si>
  <si>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</si>
  <si>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</si>
  <si>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</si>
  <si>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</si>
  <si>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</si>
  <si>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</si>
  <si>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</si>
  <si>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</si>
  <si>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</si>
  <si>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</si>
  <si>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</si>
  <si>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</si>
  <si>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</si>
  <si>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</si>
  <si>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</si>
  <si>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</si>
  <si>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</si>
  <si>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</si>
  <si>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</si>
  <si>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</si>
  <si>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</si>
  <si>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</si>
  <si>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</si>
  <si>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</si>
  <si>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</si>
  <si>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</si>
  <si>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</si>
  <si>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</si>
  <si>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</si>
  <si>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</si>
  <si>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</si>
  <si>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</si>
  <si>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</si>
  <si>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</si>
  <si>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</si>
  <si>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</si>
  <si>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</si>
  <si>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</si>
  <si>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</si>
  <si>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</si>
  <si>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</si>
  <si>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</si>
  <si>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</si>
  <si>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</si>
  <si>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</si>
  <si>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</si>
  <si>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</si>
  <si>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</si>
  <si>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</si>
  <si>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</si>
  <si>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</si>
  <si>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</si>
  <si>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</si>
  <si>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</si>
  <si>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</si>
  <si>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</si>
  <si>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</si>
  <si>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</si>
  <si>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</si>
  <si>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</si>
  <si>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</si>
  <si>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</si>
  <si>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</si>
  <si>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</si>
  <si>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</si>
  <si>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</si>
  <si>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</si>
  <si>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</si>
  <si>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</si>
  <si>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</si>
  <si>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</si>
  <si>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</si>
  <si>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</si>
  <si>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</si>
  <si>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</si>
  <si>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</si>
  <si>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</si>
  <si>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</si>
  <si>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</si>
  <si>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</si>
  <si>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</si>
  <si>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</si>
  <si>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</si>
  <si>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</si>
  <si>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</si>
  <si>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</si>
  <si>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</si>
  <si>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</si>
  <si>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</si>
  <si>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</si>
  <si>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</si>
  <si>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</si>
  <si>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</si>
  <si>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</si>
  <si>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</si>
  <si>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</si>
  <si>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</si>
  <si>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</si>
  <si>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</si>
  <si>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</si>
  <si>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</si>
  <si>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</si>
  <si>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</si>
  <si>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</si>
  <si>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</si>
  <si>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</si>
  <si>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</si>
  <si>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</si>
  <si>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</si>
  <si>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</si>
  <si>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</si>
  <si>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</si>
  <si>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</si>
  <si>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</si>
  <si>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</si>
  <si>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</si>
  <si>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</si>
  <si>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</si>
  <si>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</si>
  <si>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</si>
  <si>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</si>
  <si>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</si>
  <si>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</si>
  <si>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</si>
  <si>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</si>
  <si>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</si>
  <si>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</si>
  <si>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</si>
  <si>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</si>
  <si>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</si>
  <si>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</si>
  <si>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</si>
  <si>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</si>
  <si>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</si>
  <si>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</si>
  <si>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</si>
  <si>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</si>
  <si>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</si>
  <si>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</si>
  <si>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</si>
  <si>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</si>
  <si>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</si>
  <si>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</si>
  <si>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</si>
  <si>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</si>
  <si>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</si>
  <si>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</si>
  <si>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</si>
  <si>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</si>
  <si>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</si>
  <si>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</si>
  <si>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</si>
  <si>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</si>
  <si>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</si>
  <si>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</si>
  <si>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</si>
  <si>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</si>
  <si>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</si>
  <si>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</si>
  <si>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</si>
  <si>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</si>
  <si>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</si>
  <si>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</si>
  <si>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</si>
  <si>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</si>
  <si>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</si>
  <si>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</si>
  <si>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</si>
  <si>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</si>
  <si>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</si>
  <si>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</si>
  <si>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</si>
  <si>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</si>
  <si>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</si>
  <si>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</si>
  <si>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</si>
  <si>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</si>
  <si>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</si>
  <si>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</si>
  <si>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</si>
  <si>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</si>
  <si>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</si>
  <si>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</si>
  <si>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</si>
  <si>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</si>
  <si>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</si>
  <si>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</si>
  <si>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</si>
  <si>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</si>
  <si>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</si>
  <si>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</si>
  <si>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</si>
  <si>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</si>
  <si>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</si>
  <si>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</si>
  <si>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</si>
  <si>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</si>
  <si>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</si>
  <si>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</si>
  <si>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</si>
  <si>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</si>
  <si>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</si>
  <si>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</si>
  <si>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</si>
  <si>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</si>
  <si>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</si>
  <si>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</si>
  <si>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</si>
  <si>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</si>
  <si>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</si>
  <si>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</si>
  <si>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</si>
  <si>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</si>
  <si>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</si>
  <si>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</si>
  <si>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</si>
  <si>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</si>
  <si>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</si>
  <si>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</si>
  <si>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</si>
  <si>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</si>
  <si>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</si>
  <si>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</si>
  <si>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</si>
  <si>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</si>
  <si>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</si>
  <si>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</si>
  <si>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</si>
  <si>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</si>
  <si>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</si>
  <si>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</si>
  <si>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</si>
  <si>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</si>
  <si>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</si>
  <si>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</si>
  <si>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</si>
  <si>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</si>
  <si>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</si>
  <si>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</si>
  <si>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</si>
  <si>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</si>
  <si>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</si>
  <si>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</si>
  <si>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</si>
  <si>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</si>
  <si>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</si>
  <si>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</si>
  <si>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</si>
  <si>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</si>
  <si>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</si>
  <si>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</si>
  <si>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</si>
  <si>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</si>
  <si>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</si>
  <si>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</si>
  <si>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</si>
  <si>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</si>
  <si>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</si>
  <si>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</si>
  <si>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</si>
  <si>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</si>
  <si>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</si>
  <si>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</si>
  <si>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</si>
  <si>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</si>
  <si>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</si>
  <si>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</si>
  <si>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</si>
  <si>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</si>
  <si>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</si>
  <si>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</si>
  <si>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</si>
  <si>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</si>
  <si>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</si>
  <si>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</si>
  <si>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</si>
  <si>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</si>
  <si>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</si>
  <si>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</si>
  <si>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</si>
  <si>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</si>
  <si>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</si>
  <si>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</si>
  <si>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</si>
  <si>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</si>
  <si>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</si>
  <si>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</si>
  <si>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</si>
  <si>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</si>
  <si>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</si>
  <si>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</si>
  <si>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</si>
  <si>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</si>
  <si>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</si>
  <si>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</si>
  <si>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</si>
  <si>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</si>
  <si>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</si>
  <si>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</si>
  <si>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</si>
  <si>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</si>
  <si>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</si>
  <si>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</si>
  <si>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</si>
  <si>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</si>
  <si>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</si>
  <si>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</si>
  <si>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</si>
  <si>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</si>
  <si>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</si>
  <si>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</si>
  <si>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</si>
  <si>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</si>
  <si>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</si>
  <si>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</si>
  <si>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</si>
  <si>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</si>
  <si>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</si>
  <si>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</si>
  <si>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</si>
  <si>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</si>
  <si>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</si>
  <si>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</si>
  <si>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</si>
  <si>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</si>
  <si>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</si>
  <si>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</si>
  <si>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</si>
  <si>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</si>
  <si>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</si>
  <si>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</si>
  <si>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</si>
  <si>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</si>
  <si>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</si>
  <si>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</si>
  <si>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</si>
  <si>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</si>
  <si>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</si>
  <si>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</si>
  <si>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</si>
  <si>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</si>
  <si>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</si>
  <si>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</si>
  <si>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</si>
  <si>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</si>
  <si>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</si>
  <si>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</si>
  <si>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</si>
  <si>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</si>
  <si>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</si>
  <si>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</si>
  <si>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</si>
  <si>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</si>
  <si>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</si>
  <si>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</si>
  <si>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</si>
  <si>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</si>
  <si>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</si>
  <si>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</si>
  <si>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</si>
  <si>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</si>
  <si>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</si>
  <si>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</si>
  <si>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</si>
  <si>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</si>
  <si>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</si>
  <si>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</si>
  <si>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</si>
  <si>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</si>
  <si>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</si>
  <si>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</si>
  <si>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</si>
  <si>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</si>
  <si>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</si>
  <si>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</si>
  <si>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</si>
  <si>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</si>
  <si>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</si>
  <si>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</si>
  <si>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</si>
  <si>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</si>
  <si>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</si>
  <si>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</si>
  <si>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</si>
  <si>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</si>
  <si>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</si>
  <si>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</si>
  <si>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</si>
  <si>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</si>
  <si>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</si>
  <si>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</si>
  <si>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</si>
  <si>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</si>
  <si>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</si>
  <si>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</si>
  <si>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</si>
  <si>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</si>
  <si>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</si>
  <si>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</si>
  <si>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</si>
  <si>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</si>
  <si>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</si>
  <si>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</si>
  <si>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</si>
  <si>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</si>
  <si>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</si>
  <si>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</si>
  <si>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</si>
  <si>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</si>
  <si>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</si>
  <si>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</si>
  <si>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</si>
  <si>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</si>
  <si>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</si>
  <si>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</si>
  <si>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</si>
  <si>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</si>
  <si>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</si>
  <si>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</si>
  <si>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</si>
  <si>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</si>
  <si>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</si>
  <si>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</si>
  <si>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</si>
  <si>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</si>
  <si>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</si>
  <si>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</si>
  <si>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</si>
  <si>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</si>
  <si>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</si>
  <si>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</si>
  <si>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</si>
  <si>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</si>
  <si>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</si>
  <si>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</si>
  <si>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</si>
  <si>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</si>
  <si>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</si>
  <si>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</si>
  <si>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</si>
  <si>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</si>
  <si>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</si>
  <si>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</si>
  <si>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</si>
  <si>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</si>
  <si>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</si>
  <si>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</si>
  <si>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</si>
  <si>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</si>
  <si>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</si>
  <si>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</si>
  <si>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</si>
  <si>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</si>
  <si>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</si>
  <si>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</si>
  <si>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</si>
  <si>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</si>
  <si>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</si>
  <si>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</si>
  <si>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</si>
  <si>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</si>
  <si>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</si>
  <si>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</si>
  <si>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</si>
  <si>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</si>
  <si>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</si>
  <si>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</si>
  <si>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</si>
  <si>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</si>
  <si>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</si>
  <si>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</si>
  <si>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</si>
  <si>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</si>
  <si>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</si>
  <si>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</si>
  <si>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</si>
  <si>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</si>
  <si>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</si>
  <si>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</si>
  <si>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</si>
  <si>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</si>
  <si>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</si>
  <si>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</si>
  <si>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</si>
  <si>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</si>
  <si>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</si>
  <si>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</si>
  <si>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</si>
  <si>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</si>
  <si>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</si>
  <si>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</si>
  <si>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</si>
  <si>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</si>
  <si>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</si>
  <si>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</si>
  <si>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</si>
  <si>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</si>
  <si>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</si>
  <si>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</si>
  <si>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</si>
  <si>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</si>
  <si>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</si>
  <si>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</si>
  <si>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</si>
  <si>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</si>
  <si>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</si>
  <si>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</si>
  <si>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</si>
  <si>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</si>
  <si>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</si>
  <si>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</si>
  <si>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</si>
  <si>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</si>
  <si>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</si>
  <si>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</si>
  <si>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</si>
  <si>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</si>
  <si>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</si>
  <si>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</si>
  <si>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</si>
  <si>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</si>
  <si>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</si>
  <si>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</si>
  <si>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</si>
  <si>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</si>
  <si>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</si>
  <si>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</si>
  <si>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</si>
  <si>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</si>
  <si>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</si>
  <si>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</si>
  <si>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</si>
  <si>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</si>
  <si>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</si>
  <si>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</si>
  <si>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</si>
  <si>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</si>
  <si>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</si>
  <si>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</si>
  <si>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</si>
  <si>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</si>
  <si>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</si>
  <si>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</si>
  <si>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</si>
  <si>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</si>
  <si>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</si>
  <si>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</si>
  <si>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</si>
  <si>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</si>
  <si>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</si>
  <si>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</si>
  <si>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</si>
  <si>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</si>
  <si>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</si>
  <si>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</si>
  <si>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</si>
  <si>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</si>
  <si>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</si>
  <si>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</si>
  <si>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</si>
  <si>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</si>
  <si>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</si>
  <si>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</si>
  <si>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</si>
  <si>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</si>
  <si>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</si>
  <si>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</si>
  <si>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</si>
  <si>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</si>
  <si>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</si>
  <si>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</si>
  <si>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</si>
  <si>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</si>
  <si>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</si>
  <si>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</si>
  <si>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</si>
  <si>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</si>
  <si>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</si>
  <si>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</si>
  <si>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</si>
  <si>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</si>
  <si>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</si>
  <si>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</si>
  <si>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</si>
  <si>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</si>
  <si>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</si>
  <si>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</si>
  <si>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</si>
  <si>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</si>
  <si>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</si>
  <si>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</si>
  <si>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</si>
  <si>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</si>
  <si>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</si>
  <si>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</si>
  <si>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</si>
  <si>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</si>
  <si>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</si>
  <si>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</si>
  <si>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</si>
  <si>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</si>
  <si>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</si>
  <si>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</si>
  <si>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</si>
  <si>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</si>
  <si>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</si>
  <si>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</si>
  <si>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</si>
  <si>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</si>
  <si>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</si>
  <si>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</si>
  <si>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</si>
  <si>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</si>
  <si>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</si>
  <si>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</si>
  <si>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</si>
  <si>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</si>
  <si>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</si>
  <si>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</si>
  <si>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</si>
  <si>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</si>
  <si>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</si>
  <si>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</si>
  <si>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</si>
  <si>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</si>
  <si>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</si>
  <si>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</si>
  <si>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</si>
  <si>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</si>
  <si>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</si>
  <si>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</si>
  <si>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</si>
  <si>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</si>
  <si>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</si>
  <si>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</si>
  <si>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</si>
  <si>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</si>
  <si>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</si>
  <si>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</si>
  <si>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</si>
  <si>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</si>
  <si>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</si>
  <si>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</si>
  <si>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</si>
  <si>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</si>
  <si>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</si>
  <si>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</si>
  <si>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</si>
  <si>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</si>
  <si>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</si>
  <si>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</si>
  <si>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</si>
  <si>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</si>
  <si>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</si>
  <si>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</si>
  <si>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</si>
  <si>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</si>
  <si>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</si>
  <si>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</si>
  <si>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</si>
  <si>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</si>
  <si>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</si>
  <si>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</si>
  <si>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</si>
  <si>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</si>
  <si>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</si>
  <si>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</si>
  <si>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</si>
  <si>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</si>
  <si>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</si>
  <si>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</si>
  <si>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</si>
  <si>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</si>
  <si>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</si>
  <si>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</si>
  <si>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</si>
  <si>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</si>
  <si>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</si>
  <si>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</si>
  <si>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</si>
  <si>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</si>
  <si>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</si>
  <si>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</si>
  <si>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</si>
  <si>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</si>
  <si>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</si>
  <si>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</si>
  <si>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</si>
  <si>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</si>
  <si>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</si>
  <si>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</si>
  <si>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</si>
  <si>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</si>
  <si>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</si>
  <si>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</si>
  <si>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</si>
  <si>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</si>
  <si>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</si>
  <si>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</si>
  <si>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</si>
  <si>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</si>
  <si>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</si>
  <si>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</si>
  <si>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</si>
  <si>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</si>
  <si>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</si>
  <si>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</si>
  <si>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</si>
  <si>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</si>
  <si>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</si>
  <si>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</si>
  <si>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</si>
  <si>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</si>
  <si>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</si>
  <si>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</si>
  <si>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</si>
  <si>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</si>
  <si>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</si>
  <si>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</si>
  <si>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</si>
  <si>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</si>
  <si>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</si>
  <si>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</si>
  <si>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</si>
  <si>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</si>
  <si>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</si>
  <si>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</si>
  <si>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</si>
  <si>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</si>
  <si>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</si>
  <si>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</si>
  <si>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</si>
  <si>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</si>
  <si>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</si>
  <si>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</si>
  <si>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</si>
  <si>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</si>
  <si>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</si>
  <si>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</si>
  <si>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</si>
  <si>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</si>
  <si>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</si>
  <si>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</si>
  <si>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</si>
  <si>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</si>
  <si>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</si>
  <si>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</si>
  <si>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</si>
  <si>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</si>
  <si>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</si>
  <si>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</si>
  <si>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</si>
  <si>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</si>
  <si>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</si>
  <si>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</si>
  <si>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</si>
  <si>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</si>
  <si>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</si>
  <si>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</si>
  <si>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</si>
  <si>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</si>
  <si>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</si>
  <si>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</si>
  <si>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</si>
  <si>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</si>
  <si>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</si>
  <si>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</si>
  <si>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</si>
  <si>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</si>
  <si>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</si>
  <si>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</si>
  <si>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</si>
  <si>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</si>
  <si>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</si>
  <si>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</si>
  <si>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</si>
  <si>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</si>
  <si>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</si>
  <si>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</si>
  <si>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</si>
  <si>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</si>
  <si>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</si>
  <si>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</si>
  <si>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</si>
  <si>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</si>
  <si>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</si>
  <si>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</si>
  <si>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</si>
  <si>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</si>
  <si>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</si>
  <si>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</si>
  <si>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</si>
  <si>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</si>
  <si>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</si>
  <si>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</si>
  <si>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</si>
  <si>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</si>
  <si>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</si>
  <si>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</si>
  <si>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</si>
  <si>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</si>
  <si>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</si>
  <si>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</si>
  <si>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</si>
  <si>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</si>
  <si>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</si>
  <si>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</si>
  <si>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</si>
  <si>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</si>
  <si>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</si>
  <si>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</si>
  <si>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</si>
  <si>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</si>
  <si>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</si>
  <si>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</si>
  <si>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</si>
  <si>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</si>
  <si>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</si>
  <si>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</si>
  <si>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</si>
  <si>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</si>
  <si>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</si>
  <si>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</si>
  <si>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</si>
  <si>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</si>
  <si>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</si>
  <si>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</si>
  <si>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</si>
  <si>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</si>
  <si>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</si>
  <si>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</si>
  <si>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</si>
  <si>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</si>
  <si>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</si>
  <si>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</si>
  <si>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</si>
  <si>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</si>
  <si>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</si>
  <si>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</si>
  <si>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</si>
  <si>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</si>
  <si>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</si>
  <si>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</si>
  <si>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</si>
  <si>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</si>
  <si>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</si>
  <si>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</si>
  <si>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</si>
  <si>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</si>
  <si>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</si>
  <si>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</si>
  <si>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</si>
  <si>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</si>
  <si>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</si>
  <si>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</si>
  <si>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</si>
  <si>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</si>
  <si>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</si>
  <si>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</si>
  <si>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</si>
  <si>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</si>
  <si>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</si>
  <si>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</si>
  <si>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</si>
  <si>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</si>
  <si>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</si>
  <si>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</si>
  <si>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</si>
  <si>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</si>
  <si>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</si>
  <si>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</si>
  <si>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</si>
  <si>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</si>
  <si>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</si>
  <si>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</si>
  <si>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</si>
  <si>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</si>
  <si>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</si>
  <si>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</si>
  <si>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</si>
  <si>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</si>
  <si>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</si>
  <si>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</si>
  <si>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</si>
  <si>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</si>
  <si>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</si>
  <si>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</si>
  <si>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</si>
  <si>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</si>
  <si>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</si>
  <si>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</si>
  <si>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</si>
  <si>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</si>
  <si>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</si>
  <si>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</si>
  <si>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</si>
  <si>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</si>
  <si>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</si>
  <si>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</si>
  <si>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</si>
  <si>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</si>
  <si>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</si>
  <si>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</si>
  <si>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</si>
  <si>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</si>
  <si>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</si>
  <si>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</si>
  <si>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</si>
  <si>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</si>
  <si>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</si>
  <si>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</si>
  <si>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</si>
  <si>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</si>
  <si>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</si>
  <si>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</si>
  <si>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</si>
  <si>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</si>
  <si>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</si>
  <si>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</si>
  <si>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</si>
  <si>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</si>
  <si>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</si>
  <si>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</si>
  <si>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</si>
  <si>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</si>
  <si>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</si>
  <si>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</si>
  <si>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</si>
  <si>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</si>
  <si>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</si>
  <si>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</si>
  <si>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</si>
  <si>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</si>
  <si>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</si>
  <si>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</si>
  <si>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</si>
  <si>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</si>
  <si>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</si>
  <si>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</si>
  <si>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</si>
  <si>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</si>
  <si>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</si>
  <si>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</si>
  <si>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</si>
  <si>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</si>
  <si>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</si>
  <si>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</si>
  <si>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</si>
  <si>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</si>
  <si>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</si>
  <si>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</si>
  <si>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</si>
  <si>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</si>
  <si>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</si>
  <si>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</si>
  <si>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</si>
  <si>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</si>
  <si>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</si>
  <si>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</si>
  <si>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</si>
  <si>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</si>
  <si>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</si>
  <si>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</si>
  <si>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</si>
  <si>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</si>
  <si>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</si>
  <si>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</si>
  <si>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</si>
  <si>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</si>
  <si>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</si>
  <si>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</si>
  <si>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</si>
  <si>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</si>
  <si>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</si>
  <si>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</si>
  <si>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</si>
  <si>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</si>
  <si>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</si>
  <si>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</si>
  <si>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</si>
  <si>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</si>
  <si>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</si>
  <si>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</si>
  <si>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</si>
  <si>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</si>
  <si>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</si>
  <si>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</si>
  <si>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</si>
  <si>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</si>
  <si>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</si>
  <si>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</si>
  <si>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</si>
  <si>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</si>
  <si>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</si>
  <si>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</si>
  <si>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</si>
  <si>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</si>
  <si>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</si>
  <si>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</si>
  <si>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</si>
  <si>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</si>
  <si>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</si>
  <si>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</si>
  <si>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</si>
  <si>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</si>
  <si>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</si>
  <si>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</si>
  <si>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</si>
  <si>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</si>
  <si>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</si>
  <si>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</si>
  <si>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</si>
  <si>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</si>
  <si>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</si>
  <si>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</si>
  <si>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</si>
  <si>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</si>
  <si>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</si>
  <si>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</si>
  <si>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</si>
  <si>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</si>
  <si>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</si>
  <si>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</si>
  <si>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</si>
  <si>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</si>
  <si>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</si>
  <si>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</si>
  <si>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</si>
  <si>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</si>
  <si>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</si>
  <si>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</si>
  <si>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</si>
  <si>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</si>
  <si>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</si>
  <si>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</si>
  <si>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</si>
  <si>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</si>
  <si>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</si>
  <si>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</si>
  <si>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</si>
  <si>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</si>
  <si>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</si>
  <si>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</si>
  <si>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</si>
  <si>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</si>
  <si>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</si>
  <si>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</si>
  <si>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</si>
  <si>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</si>
  <si>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</si>
  <si>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</si>
  <si>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</si>
  <si>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</si>
  <si>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</si>
  <si>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</si>
  <si>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</si>
  <si>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</si>
  <si>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</si>
  <si>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</si>
  <si>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</si>
  <si>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</si>
  <si>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</si>
  <si>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</si>
  <si>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</si>
  <si>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</si>
  <si>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</si>
  <si>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</si>
  <si>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</si>
  <si>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</si>
  <si>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</si>
  <si>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</si>
  <si>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</si>
  <si>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</si>
  <si>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</si>
  <si>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</si>
  <si>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</si>
  <si>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</si>
  <si>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</si>
  <si>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</si>
  <si>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</si>
  <si>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</si>
  <si>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</si>
  <si>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</si>
  <si>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</si>
  <si>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</si>
  <si>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</si>
  <si>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</si>
  <si>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</si>
  <si>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</si>
  <si>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</si>
  <si>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</si>
  <si>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</si>
  <si>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</si>
  <si>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</si>
  <si>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</si>
  <si>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</si>
  <si>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</si>
  <si>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</si>
  <si>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</si>
  <si>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</si>
  <si>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</si>
  <si>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</si>
  <si>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</si>
  <si>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</si>
  <si>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</si>
  <si>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</si>
  <si>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</si>
  <si>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</si>
  <si>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</si>
  <si>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</si>
  <si>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</si>
  <si>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</si>
  <si>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</si>
  <si>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</si>
  <si>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</si>
  <si>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</si>
  <si>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</si>
  <si>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</si>
  <si>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</si>
  <si>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</si>
  <si>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</si>
  <si>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</si>
  <si>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</si>
  <si>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</si>
  <si>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</si>
  <si>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</si>
  <si>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</si>
  <si>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</si>
  <si>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</si>
  <si>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</si>
  <si>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</si>
  <si>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</si>
  <si>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</si>
  <si>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</si>
  <si>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</si>
  <si>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</si>
  <si>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</si>
  <si>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</si>
  <si>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</si>
  <si>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</si>
  <si>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</si>
  <si>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</si>
  <si>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</si>
  <si>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</si>
  <si>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</si>
  <si>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</si>
  <si>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</si>
  <si>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</si>
  <si>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</si>
  <si>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</si>
  <si>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</si>
  <si>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</si>
  <si>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</si>
  <si>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</si>
  <si>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</si>
  <si>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</si>
  <si>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</si>
  <si>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</si>
  <si>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</si>
  <si>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</si>
  <si>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</si>
  <si>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</si>
  <si>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</si>
  <si>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</si>
  <si>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</si>
  <si>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</si>
  <si>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</si>
  <si>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</si>
  <si>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</si>
  <si>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</si>
  <si>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</si>
  <si>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</si>
  <si>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</si>
  <si>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</si>
  <si>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</si>
  <si>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</si>
  <si>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</si>
  <si>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</si>
  <si>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</si>
  <si>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</si>
  <si>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</si>
  <si>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</si>
  <si>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</si>
  <si>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</si>
  <si>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</si>
  <si>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</si>
  <si>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</si>
  <si>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</si>
  <si>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</si>
  <si>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</si>
  <si>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</si>
  <si>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</si>
  <si>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</si>
  <si>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</si>
  <si>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</si>
  <si>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</si>
  <si>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</si>
  <si>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</si>
  <si>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</si>
  <si>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</si>
  <si>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</si>
  <si>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</si>
  <si>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</si>
  <si>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</si>
  <si>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</si>
  <si>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</si>
  <si>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</si>
  <si>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</si>
  <si>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</si>
  <si>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</si>
  <si>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</si>
  <si>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</si>
  <si>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</si>
  <si>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</si>
  <si>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</si>
  <si>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</si>
  <si>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</si>
  <si>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</si>
  <si>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</si>
  <si>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</si>
  <si>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</si>
  <si>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</si>
  <si>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</si>
  <si>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</si>
  <si>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</si>
  <si>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</si>
  <si>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</si>
  <si>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</si>
  <si>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</si>
  <si>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</si>
  <si>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</si>
  <si>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</si>
  <si>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</si>
  <si>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</si>
  <si>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</si>
  <si>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</si>
  <si>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</si>
  <si>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</si>
  <si>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</si>
  <si>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</si>
  <si>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</si>
  <si>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</si>
  <si>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</si>
  <si>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</si>
  <si>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</si>
  <si>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</si>
  <si>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</si>
  <si>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</si>
  <si>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</si>
  <si>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</si>
  <si>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</si>
  <si>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</si>
  <si>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</si>
  <si>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</si>
  <si>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</si>
  <si>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</si>
  <si>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</si>
  <si>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</si>
  <si>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</si>
  <si>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</si>
  <si>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</si>
  <si>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</si>
  <si>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</si>
  <si>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</si>
  <si>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</si>
  <si>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</si>
  <si>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</si>
  <si>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</si>
  <si>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</si>
  <si>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</si>
  <si>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</si>
  <si>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</si>
  <si>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</si>
  <si>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</si>
  <si>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</si>
  <si>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</si>
  <si>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</si>
  <si>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</si>
  <si>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</si>
  <si>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</si>
  <si>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</si>
  <si>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</si>
  <si>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</si>
  <si>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</si>
  <si>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</si>
  <si>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</si>
  <si>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</si>
  <si>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</si>
  <si>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</si>
  <si>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</si>
  <si>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</si>
  <si>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</si>
  <si>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</si>
  <si>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</si>
  <si>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</si>
  <si>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</si>
  <si>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</si>
  <si>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</si>
  <si>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</si>
  <si>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</si>
  <si>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</si>
  <si>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</si>
  <si>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</si>
  <si>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</si>
  <si>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</si>
  <si>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</si>
  <si>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</si>
  <si>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</si>
  <si>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</si>
  <si>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</si>
  <si>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</si>
  <si>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</si>
  <si>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</si>
  <si>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</si>
  <si>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</si>
  <si>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</si>
  <si>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</si>
  <si>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</si>
  <si>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</si>
  <si>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</si>
  <si>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</si>
  <si>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</si>
  <si>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</si>
  <si>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</si>
  <si>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</si>
  <si>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</si>
  <si>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</si>
  <si>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</si>
  <si>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</si>
  <si>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</si>
  <si>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</si>
  <si>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</si>
  <si>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</si>
  <si>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</si>
  <si>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</si>
  <si>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</si>
  <si>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</si>
  <si>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</si>
  <si>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</si>
  <si>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</si>
  <si>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</si>
  <si>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</si>
  <si>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</si>
  <si>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</si>
  <si>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</si>
  <si>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</si>
  <si>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</si>
  <si>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</si>
  <si>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</si>
  <si>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</si>
  <si>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</si>
  <si>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</si>
  <si>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</si>
  <si>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</si>
  <si>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</si>
  <si>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</si>
  <si>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</si>
  <si>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</si>
  <si>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</si>
  <si>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</si>
  <si>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</si>
  <si>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</si>
  <si>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</si>
  <si>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</si>
  <si>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</si>
  <si>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</si>
  <si>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</si>
  <si>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</si>
  <si>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</si>
  <si>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</si>
  <si>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</si>
  <si>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</si>
  <si>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</si>
  <si>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</si>
  <si>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</si>
  <si>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</si>
  <si>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</si>
  <si>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</si>
  <si>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</si>
  <si>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</si>
  <si>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</si>
  <si>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</si>
  <si>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</si>
  <si>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</si>
  <si>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</si>
  <si>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</si>
  <si>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</si>
  <si>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</si>
  <si>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</si>
  <si>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</si>
  <si>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</si>
  <si>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</si>
  <si>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</si>
  <si>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</si>
  <si>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</si>
  <si>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</si>
  <si>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</si>
  <si>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</si>
  <si>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</si>
  <si>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</si>
  <si>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</si>
  <si>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</si>
  <si>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</si>
  <si>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</si>
  <si>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</si>
  <si>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</si>
  <si>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</si>
  <si>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</si>
  <si>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</si>
  <si>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</si>
  <si>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</si>
  <si>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</si>
  <si>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</si>
  <si>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</si>
  <si>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</si>
  <si>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</si>
  <si>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</si>
  <si>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</si>
  <si>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</si>
  <si>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</si>
  <si>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</si>
  <si>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</si>
  <si>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</si>
  <si>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</si>
  <si>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</si>
  <si>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</si>
  <si>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</si>
  <si>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</si>
  <si>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</si>
  <si>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</si>
  <si>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</si>
  <si>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</si>
  <si>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</si>
  <si>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</si>
  <si>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</si>
  <si>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</si>
  <si>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</si>
  <si>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</si>
  <si>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</si>
  <si>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</si>
  <si>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</si>
  <si>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</si>
  <si>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</si>
  <si>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</si>
  <si>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</si>
  <si>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</si>
  <si>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</si>
  <si>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</si>
  <si>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</si>
  <si>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</si>
  <si>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</si>
  <si>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</si>
  <si>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</si>
  <si>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</si>
  <si>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</si>
  <si>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</si>
  <si>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</si>
  <si>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</si>
  <si>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</si>
  <si>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</si>
  <si>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</si>
  <si>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</si>
  <si>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</si>
  <si>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</si>
  <si>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</si>
  <si>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</si>
  <si>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</si>
  <si>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</si>
  <si>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</si>
  <si>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</si>
  <si>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</si>
  <si>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</si>
  <si>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</si>
  <si>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</si>
  <si>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</si>
  <si>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</si>
  <si>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</si>
  <si>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</si>
  <si>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</si>
  <si>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</si>
  <si>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</si>
  <si>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</si>
  <si>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</si>
  <si>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</si>
  <si>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</si>
  <si>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</si>
  <si>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</si>
  <si>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</si>
  <si>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</si>
  <si>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</si>
  <si>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</si>
  <si>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</si>
  <si>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</si>
  <si>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</si>
  <si>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</si>
  <si>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</si>
  <si>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</si>
  <si>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</si>
  <si>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</si>
  <si>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</si>
  <si>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</si>
  <si>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</si>
  <si>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</si>
  <si>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</si>
  <si>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</si>
  <si>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</si>
  <si>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</si>
  <si>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</si>
  <si>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</si>
  <si>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</si>
  <si>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</si>
  <si>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</si>
  <si>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</si>
  <si>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</si>
  <si>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</si>
  <si>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</si>
  <si>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</si>
  <si>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</si>
  <si>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</si>
  <si>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</si>
  <si>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</si>
  <si>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</si>
  <si>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</si>
  <si>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</si>
  <si>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</si>
  <si>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</si>
  <si>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</si>
  <si>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</si>
  <si>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</si>
  <si>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</si>
  <si>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</si>
  <si>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</si>
  <si>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</si>
  <si>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</si>
  <si>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</si>
  <si>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</si>
  <si>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</si>
  <si>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</si>
  <si>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</si>
  <si>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</si>
  <si>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</si>
  <si>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</si>
  <si>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</si>
  <si>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</si>
  <si>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</si>
  <si>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</si>
  <si>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</si>
  <si>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</si>
  <si>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</si>
  <si>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</si>
  <si>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</si>
  <si>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</si>
  <si>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</si>
  <si>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</si>
  <si>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</si>
  <si>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</si>
  <si>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</si>
  <si>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</si>
  <si>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</si>
  <si>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</si>
  <si>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</si>
  <si>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</si>
  <si>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</si>
  <si>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</si>
  <si>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</si>
  <si>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</si>
  <si>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</si>
  <si>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</si>
  <si>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</si>
  <si>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</si>
  <si>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</si>
  <si>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</si>
  <si>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</si>
  <si>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</si>
  <si>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</si>
  <si>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</si>
  <si>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</si>
  <si>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</si>
  <si>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</si>
  <si>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</si>
  <si>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</si>
  <si>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</si>
  <si>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</si>
  <si>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</si>
  <si>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</si>
  <si>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</si>
  <si>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</si>
  <si>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</si>
  <si>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</si>
  <si>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</si>
  <si>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</si>
  <si>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</si>
  <si>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</si>
  <si>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</si>
  <si>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</si>
  <si>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</si>
  <si>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</si>
  <si>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</si>
  <si>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</si>
  <si>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</si>
  <si>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</si>
  <si>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</si>
  <si>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</si>
  <si>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</si>
  <si>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</si>
  <si>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</si>
  <si>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</si>
  <si>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</si>
  <si>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</si>
  <si>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</si>
  <si>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</si>
  <si>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</si>
  <si>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</si>
  <si>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</si>
  <si>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</si>
  <si>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</si>
  <si>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</si>
  <si>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</si>
  <si>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</si>
  <si>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</si>
  <si>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</si>
  <si>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</si>
  <si>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</si>
  <si>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</si>
  <si>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</si>
  <si>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</si>
  <si>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</si>
  <si>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</si>
  <si>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</si>
  <si>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</si>
  <si>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</si>
  <si>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</si>
  <si>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</si>
  <si>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</si>
  <si>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</si>
  <si>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</si>
  <si>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</si>
  <si>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</si>
  <si>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</si>
  <si>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</si>
  <si>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</si>
  <si>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</si>
  <si>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</si>
  <si>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</si>
  <si>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</si>
  <si>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</si>
  <si>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</si>
  <si>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</si>
  <si>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</si>
  <si>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</si>
  <si>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</si>
  <si>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</si>
  <si>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</si>
  <si>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</si>
  <si>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</si>
  <si>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</si>
  <si>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</si>
  <si>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</si>
  <si>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</si>
  <si>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</si>
  <si>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</si>
  <si>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</si>
  <si>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</si>
  <si>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</si>
  <si>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</si>
  <si>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</si>
  <si>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</si>
  <si>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</si>
  <si>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</si>
  <si>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</si>
  <si>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</si>
  <si>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</si>
  <si>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</si>
  <si>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</si>
  <si>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</si>
  <si>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</si>
  <si>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</si>
  <si>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</si>
  <si>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</si>
  <si>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</si>
  <si>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</si>
  <si>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</si>
  <si>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</si>
  <si>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</si>
  <si>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</si>
  <si>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</si>
  <si>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</si>
  <si>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</si>
  <si>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</si>
  <si>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</si>
  <si>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</si>
  <si>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</si>
  <si>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</si>
  <si>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</si>
  <si>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</si>
  <si>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</si>
  <si>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</si>
  <si>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</si>
  <si>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</si>
  <si>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</si>
  <si>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</si>
  <si>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</si>
  <si>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</si>
  <si>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</si>
  <si>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</si>
  <si>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</si>
  <si>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</si>
  <si>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</si>
  <si>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</si>
  <si>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</si>
  <si>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</si>
  <si>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</si>
  <si>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</si>
  <si>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</si>
  <si>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</si>
  <si>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</si>
  <si>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</si>
  <si>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</si>
  <si>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</si>
  <si>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</si>
  <si>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</si>
  <si>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</si>
  <si>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</si>
  <si>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</si>
  <si>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</si>
  <si>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</si>
  <si>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</si>
  <si>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</si>
  <si>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</si>
  <si>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</si>
  <si>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</si>
  <si>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</si>
  <si>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</si>
  <si>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</si>
  <si>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</si>
  <si>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</si>
  <si>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</si>
  <si>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</si>
  <si>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</si>
  <si>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</si>
  <si>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</si>
  <si>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</si>
  <si>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</si>
  <si>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</si>
  <si>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</si>
  <si>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</si>
  <si>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</si>
  <si>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</si>
  <si>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</si>
  <si>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</si>
  <si>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</si>
  <si>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</si>
  <si>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</si>
  <si>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</si>
  <si>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</si>
  <si>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</si>
  <si>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</si>
  <si>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</si>
  <si>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</si>
  <si>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</si>
  <si>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</si>
  <si>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</si>
  <si>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</si>
  <si>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</si>
  <si>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</si>
  <si>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</si>
  <si>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</si>
  <si>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</si>
  <si>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</si>
  <si>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</si>
  <si>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</si>
  <si>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</si>
  <si>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</si>
  <si>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</si>
  <si>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</si>
  <si>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</si>
  <si>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</si>
  <si>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</si>
  <si>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</si>
  <si>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</si>
  <si>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</si>
  <si>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</si>
  <si>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</si>
  <si>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</si>
  <si>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</si>
  <si>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</si>
  <si>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</si>
  <si>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</si>
  <si>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</si>
  <si>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</si>
  <si>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</si>
  <si>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</si>
  <si>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</si>
  <si>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</si>
  <si>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</si>
  <si>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</si>
  <si>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</si>
  <si>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</si>
  <si>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</si>
  <si>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</si>
  <si>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</si>
  <si>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</si>
  <si>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</si>
  <si>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</si>
  <si>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</si>
  <si>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</si>
  <si>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</si>
  <si>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</si>
  <si>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</si>
  <si>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</si>
  <si>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</si>
  <si>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</si>
  <si>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</si>
  <si>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</si>
  <si>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</si>
  <si>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</si>
  <si>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</si>
  <si>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</si>
  <si>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</si>
  <si>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</si>
  <si>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</si>
  <si>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</si>
  <si>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</si>
  <si>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</si>
  <si>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</si>
  <si>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</si>
  <si>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</si>
  <si>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</si>
  <si>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</si>
  <si>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</si>
  <si>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</si>
  <si>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</si>
  <si>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</si>
  <si>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</si>
  <si>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</si>
  <si>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</si>
  <si>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</si>
  <si>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</si>
  <si>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</si>
  <si>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</si>
  <si>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</si>
  <si>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</si>
  <si>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</si>
  <si>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</si>
  <si>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</si>
  <si>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</si>
  <si>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</si>
  <si>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</si>
  <si>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</si>
  <si>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</si>
  <si>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</si>
  <si>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</si>
  <si>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</si>
  <si>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</si>
  <si>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</si>
  <si>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</si>
  <si>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</si>
  <si>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</si>
  <si>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</si>
  <si>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</si>
  <si>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</si>
  <si>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</si>
  <si>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</si>
  <si>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</si>
  <si>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</si>
  <si>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</si>
  <si>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</si>
  <si>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</si>
  <si>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</si>
  <si>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</si>
  <si>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</si>
  <si>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</si>
  <si>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</si>
  <si>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</si>
  <si>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</si>
  <si>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</si>
  <si>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</si>
  <si>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</si>
  <si>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</si>
  <si>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</si>
  <si>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</si>
  <si>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</si>
  <si>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</si>
  <si>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</si>
  <si>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</si>
  <si>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</si>
  <si>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</si>
  <si>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</si>
  <si>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</si>
  <si>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</si>
  <si>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</si>
  <si>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</si>
  <si>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</si>
  <si>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</si>
  <si>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</si>
  <si>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</si>
  <si>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</si>
  <si>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</si>
  <si>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</si>
  <si>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</si>
  <si>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</si>
  <si>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</si>
  <si>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</si>
  <si>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</si>
  <si>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</si>
  <si>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</si>
  <si>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</si>
  <si>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</si>
  <si>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</si>
  <si>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</si>
  <si>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</si>
  <si>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</si>
  <si>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</si>
  <si>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</si>
  <si>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</si>
  <si>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</si>
  <si>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</si>
  <si>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</si>
  <si>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</si>
  <si>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</si>
  <si>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</si>
  <si>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</si>
  <si>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</si>
  <si>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</si>
  <si>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</si>
  <si>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</si>
  <si>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</si>
  <si>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</si>
  <si>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</si>
  <si>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</si>
  <si>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</si>
  <si>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</si>
  <si>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</si>
  <si>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</si>
  <si>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</si>
  <si>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</si>
  <si>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</si>
  <si>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</si>
  <si>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</si>
  <si>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</si>
  <si>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</si>
  <si>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</si>
  <si>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</si>
  <si>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</si>
  <si>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</si>
  <si>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</si>
  <si>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</si>
  <si>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</si>
  <si>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</si>
  <si>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</si>
  <si>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</si>
  <si>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</si>
  <si>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</si>
  <si>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</si>
  <si>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</si>
  <si>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</si>
  <si>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</si>
  <si>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</si>
  <si>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</si>
  <si>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</si>
  <si>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</si>
  <si>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</si>
  <si>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</si>
  <si>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</si>
  <si>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</si>
  <si>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</si>
  <si>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</si>
  <si>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</si>
  <si>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</si>
  <si>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</si>
  <si>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</si>
  <si>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</si>
  <si>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</si>
  <si>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</si>
  <si>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</si>
  <si>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</si>
  <si>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</si>
  <si>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</si>
  <si>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</si>
  <si>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</si>
  <si>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</si>
  <si>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</si>
  <si>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</si>
  <si>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</si>
  <si>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</si>
  <si>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</si>
  <si>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</si>
  <si>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</si>
  <si>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</si>
  <si>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</si>
  <si>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</si>
  <si>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</si>
  <si>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</si>
  <si>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</si>
  <si>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</si>
  <si>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</si>
  <si>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</si>
  <si>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</si>
  <si>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</si>
  <si>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</si>
  <si>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</si>
  <si>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</si>
  <si>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</si>
  <si>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</si>
  <si>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</si>
  <si>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</si>
  <si>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</si>
  <si>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</si>
  <si>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</si>
  <si>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</si>
  <si>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</si>
  <si>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</si>
  <si>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</si>
  <si>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</si>
  <si>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</si>
  <si>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</si>
  <si>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</si>
  <si>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</si>
  <si>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</si>
  <si>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</si>
  <si>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</si>
  <si>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</si>
  <si>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</si>
  <si>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</si>
  <si>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</si>
  <si>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</si>
  <si>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</si>
  <si>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</si>
  <si>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</si>
  <si>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</si>
  <si>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</si>
  <si>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</si>
  <si>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</si>
  <si>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</si>
  <si>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</si>
  <si>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</si>
  <si>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</si>
  <si>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</si>
  <si>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</si>
  <si>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</si>
  <si>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</si>
  <si>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</si>
  <si>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</si>
  <si>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</si>
  <si>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</si>
  <si>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</si>
  <si>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</si>
  <si>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</si>
  <si>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</si>
  <si>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</si>
  <si>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</si>
  <si>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</si>
  <si>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</si>
  <si>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</si>
  <si>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</si>
  <si>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</si>
  <si>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</si>
  <si>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</si>
  <si>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</si>
  <si>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</si>
  <si>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</si>
  <si>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</si>
  <si>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</si>
  <si>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</si>
  <si>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</si>
  <si>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</si>
  <si>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</si>
  <si>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</si>
  <si>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</si>
  <si>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</si>
  <si>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</si>
  <si>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</si>
  <si>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</si>
  <si>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</si>
  <si>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</si>
  <si>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</si>
  <si>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</si>
  <si>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</si>
  <si>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</si>
  <si>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</si>
  <si>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</si>
  <si>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</si>
  <si>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</si>
  <si>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</si>
  <si>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</si>
  <si>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</si>
  <si>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</si>
  <si>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</si>
  <si>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</si>
  <si>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</si>
  <si>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</si>
  <si>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</si>
  <si>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</si>
  <si>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</si>
  <si>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</si>
  <si>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</si>
  <si>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</si>
  <si>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</si>
  <si>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</si>
  <si>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</si>
  <si>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</si>
  <si>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</si>
  <si>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</si>
  <si>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</si>
  <si>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</si>
  <si>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</si>
  <si>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</si>
  <si>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</si>
  <si>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</si>
  <si>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</si>
  <si>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</si>
  <si>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</si>
  <si>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</si>
  <si>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</si>
  <si>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</si>
  <si>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</si>
  <si>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</si>
  <si>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</si>
  <si>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</si>
  <si>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</si>
  <si>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</si>
  <si>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</si>
  <si>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</si>
  <si>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</si>
  <si>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</si>
  <si>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</si>
  <si>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</si>
  <si>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</si>
  <si>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</si>
  <si>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</si>
  <si>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</si>
  <si>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</si>
  <si>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</si>
  <si>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</si>
  <si>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</si>
  <si>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</si>
  <si>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</si>
  <si>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</si>
  <si>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</si>
  <si>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</si>
  <si>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</si>
  <si>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</si>
  <si>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</si>
  <si>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</si>
  <si>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</si>
  <si>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</si>
  <si>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</si>
  <si>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</si>
  <si>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</si>
  <si>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</si>
  <si>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</si>
  <si>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</si>
  <si>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</si>
  <si>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</si>
  <si>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</si>
  <si>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</si>
  <si>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</si>
  <si>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</si>
  <si>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</si>
  <si>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</si>
  <si>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</si>
  <si>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</si>
  <si>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</si>
  <si>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</si>
  <si>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</si>
  <si>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</si>
  <si>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</si>
  <si>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</si>
  <si>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</si>
  <si>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</si>
  <si>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</si>
  <si>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</si>
  <si>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</si>
  <si>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</si>
  <si>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</si>
  <si>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</si>
  <si>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</si>
  <si>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</si>
  <si>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</si>
  <si>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</si>
  <si>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</si>
  <si>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</si>
  <si>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</si>
  <si>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</si>
  <si>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</si>
  <si>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</si>
  <si>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</si>
  <si>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</si>
  <si>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</si>
  <si>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</si>
  <si>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</si>
  <si>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</si>
  <si>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</si>
  <si>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</si>
  <si>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</si>
  <si>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</si>
  <si>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</si>
  <si>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</si>
  <si>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</si>
  <si>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</si>
  <si>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</si>
  <si>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</si>
  <si>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</si>
  <si>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</si>
  <si>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</si>
  <si>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</si>
  <si>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</si>
  <si>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</si>
  <si>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</si>
  <si>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</si>
  <si>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</si>
  <si>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</si>
  <si>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</si>
  <si>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</si>
  <si>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</si>
  <si>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</si>
  <si>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</si>
  <si>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</si>
  <si>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</si>
  <si>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</si>
  <si>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</si>
  <si>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</si>
  <si>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</si>
  <si>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</si>
  <si>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</si>
  <si>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</si>
  <si>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</si>
  <si>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</si>
  <si>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</si>
  <si>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</si>
  <si>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</si>
  <si>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</si>
  <si>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</si>
  <si>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</si>
  <si>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</si>
  <si>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</si>
  <si>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</si>
  <si>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</si>
  <si>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</si>
  <si>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</si>
  <si>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</si>
  <si>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</si>
  <si>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</si>
  <si>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</si>
  <si>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</si>
  <si>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</si>
  <si>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</si>
  <si>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</si>
  <si>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</si>
  <si>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</si>
  <si>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</si>
  <si>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</si>
  <si>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</si>
  <si>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</si>
  <si>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</si>
  <si>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</si>
  <si>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</si>
  <si>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</si>
  <si>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</si>
  <si>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</si>
  <si>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</si>
  <si>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</si>
  <si>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</si>
  <si>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</si>
  <si>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</si>
  <si>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</si>
  <si>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</si>
  <si>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</si>
  <si>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</si>
  <si>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</si>
  <si>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</si>
  <si>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</si>
  <si>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</si>
  <si>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</si>
  <si>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</si>
  <si>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</si>
  <si>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</si>
  <si>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</si>
  <si>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</si>
  <si>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</si>
  <si>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</si>
  <si>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</si>
  <si>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</si>
  <si>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</si>
  <si>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</si>
  <si>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</si>
  <si>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</si>
  <si>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</si>
  <si>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</si>
  <si>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</si>
  <si>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</si>
  <si>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</si>
  <si>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</si>
  <si>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</si>
  <si>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</si>
  <si>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</si>
  <si>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</si>
  <si>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</si>
  <si>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</si>
  <si>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</si>
  <si>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</si>
  <si>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</si>
  <si>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</si>
  <si>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</si>
  <si>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</si>
  <si>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</si>
  <si>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</si>
  <si>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</si>
  <si>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</si>
  <si>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</si>
  <si>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</si>
  <si>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</si>
  <si>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</si>
  <si>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</si>
  <si>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</si>
  <si>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</si>
  <si>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</si>
  <si>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</si>
  <si>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</si>
  <si>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</si>
  <si>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</si>
  <si>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</si>
  <si>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</si>
  <si>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</si>
  <si>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</si>
  <si>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</si>
  <si>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</si>
  <si>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</si>
  <si>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</si>
  <si>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</si>
  <si>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</si>
  <si>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</si>
  <si>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</si>
  <si>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</si>
  <si>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</si>
  <si>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</si>
  <si>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</si>
  <si>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</si>
  <si>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</si>
  <si>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</si>
  <si>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</si>
  <si>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</si>
  <si>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</si>
  <si>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</si>
  <si>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</si>
  <si>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</si>
  <si>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</si>
  <si>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</si>
  <si>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</si>
  <si>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</si>
  <si>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</si>
  <si>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</si>
  <si>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</si>
  <si>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</si>
  <si>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</si>
  <si>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</si>
  <si>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</si>
  <si>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</si>
  <si>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</si>
  <si>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</si>
  <si>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</si>
  <si>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</si>
  <si>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</si>
  <si>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</si>
  <si>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</si>
  <si>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</si>
  <si>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</si>
  <si>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</si>
  <si>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</si>
  <si>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</si>
  <si>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</si>
  <si>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</si>
  <si>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</si>
  <si>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</si>
  <si>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</si>
  <si>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</si>
  <si>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</si>
  <si>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</si>
  <si>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</si>
  <si>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</si>
  <si>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</si>
  <si>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</si>
  <si>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</si>
  <si>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</si>
  <si>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</si>
  <si>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</si>
  <si>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</si>
  <si>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</si>
  <si>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</si>
  <si>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</si>
  <si>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</si>
  <si>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</si>
  <si>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</si>
  <si>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</si>
  <si>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</si>
  <si>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</si>
  <si>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</si>
  <si>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</si>
  <si>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</si>
  <si>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</si>
  <si>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</si>
  <si>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</si>
  <si>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</si>
  <si>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</si>
  <si>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</si>
  <si>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</si>
  <si>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</si>
  <si>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</si>
  <si>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</si>
  <si>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</si>
  <si>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</si>
  <si>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</si>
  <si>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</si>
  <si>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</si>
  <si>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</si>
  <si>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</si>
  <si>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</si>
  <si>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</si>
  <si>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</si>
  <si>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</si>
  <si>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</si>
  <si>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</si>
  <si>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</si>
  <si>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</si>
  <si>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</si>
  <si>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</si>
  <si>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</si>
  <si>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</si>
  <si>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</si>
  <si>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</si>
  <si>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</si>
  <si>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</si>
  <si>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</si>
  <si>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</si>
  <si>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</si>
  <si>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</si>
  <si>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</si>
  <si>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</si>
  <si>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</si>
  <si>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</si>
  <si>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</si>
  <si>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</si>
  <si>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</si>
  <si>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</si>
  <si>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</si>
  <si>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</si>
  <si>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</si>
  <si>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</si>
  <si>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</si>
  <si>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</si>
  <si>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</si>
  <si>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</si>
  <si>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</si>
  <si>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</si>
  <si>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</si>
  <si>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</si>
  <si>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</si>
  <si>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</si>
  <si>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</si>
  <si>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</si>
  <si>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</si>
  <si>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</si>
  <si>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</si>
  <si>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</si>
  <si>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</si>
  <si>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</si>
  <si>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</si>
  <si>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</si>
  <si>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</si>
  <si>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</si>
  <si>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</si>
  <si>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</si>
  <si>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</si>
  <si>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</si>
  <si>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</si>
  <si>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</si>
  <si>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</si>
  <si>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</si>
  <si>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</si>
  <si>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</si>
  <si>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</si>
  <si>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</si>
  <si>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</si>
  <si>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</si>
  <si>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</si>
  <si>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</si>
  <si>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</si>
  <si>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</si>
  <si>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</si>
  <si>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</si>
  <si>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</si>
  <si>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</si>
  <si>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</si>
  <si>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</si>
  <si>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</si>
  <si>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</si>
  <si>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</si>
  <si>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</si>
  <si>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</si>
  <si>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</si>
  <si>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</si>
  <si>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</si>
  <si>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</si>
  <si>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</si>
  <si>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</si>
  <si>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</si>
  <si>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</si>
  <si>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</si>
  <si>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</si>
  <si>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</si>
  <si>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</si>
  <si>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</si>
  <si>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</si>
  <si>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</si>
  <si>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</si>
  <si>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</si>
  <si>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</si>
  <si>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</si>
  <si>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</si>
  <si>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</si>
  <si>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</si>
  <si>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</si>
  <si>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</si>
  <si>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</si>
  <si>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</si>
  <si>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</si>
  <si>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</si>
  <si>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</si>
  <si>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</si>
  <si>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</si>
  <si>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</si>
  <si>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</si>
  <si>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</si>
  <si>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</si>
  <si>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</si>
  <si>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</si>
  <si>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</si>
  <si>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</si>
  <si>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</si>
  <si>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</si>
  <si>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</si>
  <si>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</si>
  <si>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</si>
  <si>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</si>
  <si>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</si>
  <si>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</si>
  <si>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</si>
  <si>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</si>
  <si>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</si>
  <si>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</si>
  <si>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</si>
  <si>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</si>
  <si>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</si>
  <si>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</si>
  <si>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</si>
  <si>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</si>
  <si>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</si>
  <si>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</si>
  <si>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</si>
  <si>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</si>
  <si>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</si>
  <si>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</si>
  <si>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</si>
  <si>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</si>
  <si>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</si>
  <si>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</si>
  <si>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</si>
  <si>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</si>
  <si>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</si>
  <si>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</si>
  <si>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</si>
  <si>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</si>
  <si>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</si>
  <si>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</si>
  <si>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</si>
  <si>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</si>
  <si>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</si>
  <si>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</si>
  <si>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</si>
  <si>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</si>
  <si>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</si>
  <si>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</si>
  <si>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</si>
  <si>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</si>
  <si>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</si>
  <si>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</si>
  <si>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</si>
  <si>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</si>
  <si>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</si>
  <si>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</si>
  <si>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</si>
  <si>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</si>
  <si>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</si>
  <si>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</si>
  <si>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</si>
  <si>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</si>
  <si>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</si>
  <si>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</si>
  <si>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</si>
  <si>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</si>
  <si>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</si>
  <si>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</si>
  <si>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</si>
  <si>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</si>
  <si>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</si>
  <si>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</si>
  <si>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</si>
  <si>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</si>
  <si>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</si>
  <si>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</si>
  <si>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</si>
  <si>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</si>
  <si>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</si>
  <si>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</si>
  <si>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</si>
  <si>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</si>
  <si>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</si>
  <si>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</si>
  <si>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</si>
  <si>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</si>
  <si>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</si>
  <si>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</si>
  <si>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</si>
  <si>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</si>
  <si>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</si>
  <si>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</si>
  <si>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</si>
  <si>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</si>
  <si>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</si>
  <si>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</si>
  <si>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</si>
  <si>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</si>
  <si>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</si>
  <si>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</si>
  <si>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</si>
  <si>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</si>
  <si>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</si>
  <si>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</si>
  <si>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</si>
  <si>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</si>
  <si>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</si>
  <si>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</si>
  <si>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</si>
  <si>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</si>
  <si>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</si>
  <si>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</si>
  <si>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</si>
  <si>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</si>
  <si>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</si>
  <si>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</si>
  <si>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</si>
  <si>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</si>
  <si>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</si>
  <si>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</si>
  <si>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</si>
  <si>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</si>
  <si>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</si>
  <si>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</si>
  <si>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</si>
  <si>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</si>
  <si>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</si>
  <si>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</si>
  <si>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</si>
  <si>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</si>
  <si>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</si>
  <si>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</si>
  <si>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</si>
  <si>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</si>
  <si>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</si>
  <si>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</si>
  <si>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</si>
  <si>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</si>
  <si>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</si>
  <si>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</si>
  <si>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</si>
  <si>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</si>
  <si>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</si>
  <si>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</si>
  <si>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</si>
  <si>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</si>
  <si>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</si>
  <si>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</si>
  <si>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</si>
  <si>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</si>
  <si>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</si>
  <si>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</si>
  <si>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</si>
  <si>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</si>
  <si>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</si>
  <si>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</si>
  <si>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</si>
  <si>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</si>
  <si>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</si>
  <si>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</si>
  <si>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</si>
  <si>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</si>
  <si>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</si>
  <si>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</si>
  <si>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</si>
  <si>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</si>
  <si>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</si>
  <si>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</si>
  <si>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</si>
  <si>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</si>
  <si>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</si>
  <si>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</si>
  <si>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</si>
  <si>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</si>
  <si>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</si>
  <si>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</si>
  <si>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</si>
  <si>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</si>
  <si>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</si>
  <si>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</si>
  <si>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</si>
  <si>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</si>
  <si>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</si>
  <si>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</si>
  <si>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</si>
  <si>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</si>
  <si>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</si>
  <si>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</si>
  <si>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</si>
  <si>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</si>
  <si>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</si>
  <si>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</si>
  <si>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</si>
  <si>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</si>
  <si>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</si>
  <si>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</si>
  <si>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</si>
  <si>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</si>
  <si>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</si>
  <si>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</si>
  <si>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</si>
  <si>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</si>
  <si>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</si>
  <si>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</si>
  <si>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</si>
  <si>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</si>
  <si>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</si>
  <si>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</si>
  <si>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</si>
  <si>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</si>
  <si>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</si>
  <si>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</si>
  <si>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</si>
  <si>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</si>
  <si>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</si>
  <si>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</si>
  <si>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</si>
  <si>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</si>
  <si>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</si>
  <si>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</si>
  <si>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</si>
  <si>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</si>
  <si>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</si>
  <si>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</si>
  <si>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</si>
  <si>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</si>
  <si>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</si>
  <si>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</si>
  <si>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</si>
  <si>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</si>
  <si>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</si>
  <si>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</si>
  <si>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</si>
  <si>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</si>
  <si>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</si>
  <si>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</si>
  <si>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</si>
  <si>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</si>
  <si>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</si>
  <si>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</si>
  <si>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</si>
  <si>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</si>
  <si>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</si>
  <si>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</si>
  <si>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</si>
  <si>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</si>
  <si>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</si>
  <si>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</si>
  <si>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</si>
  <si>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</si>
  <si>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</si>
  <si>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</si>
  <si>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</si>
  <si>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</si>
  <si>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</si>
  <si>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</si>
  <si>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</si>
  <si>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</si>
  <si>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</si>
  <si>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</si>
  <si>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</si>
  <si>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</si>
  <si>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</si>
  <si>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</si>
  <si>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</si>
  <si>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</si>
  <si>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</si>
  <si>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</si>
  <si>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</si>
  <si>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</si>
  <si>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</si>
  <si>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</si>
  <si>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</si>
  <si>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</si>
  <si>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</si>
  <si>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</si>
  <si>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</si>
  <si>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</si>
  <si>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</si>
  <si>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</si>
  <si>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</si>
  <si>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</si>
  <si>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</si>
  <si>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</si>
  <si>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</si>
  <si>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</si>
  <si>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</si>
  <si>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</si>
  <si>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</si>
  <si>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</si>
  <si>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</si>
  <si>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</si>
  <si>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</si>
  <si>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</si>
  <si>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</si>
  <si>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</si>
  <si>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</si>
  <si>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</si>
  <si>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</si>
  <si>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</si>
  <si>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</si>
  <si>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</si>
  <si>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</si>
  <si>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</si>
  <si>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</si>
  <si>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</si>
  <si>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</si>
  <si>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</si>
  <si>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</si>
  <si>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</si>
  <si>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</si>
  <si>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</si>
  <si>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</si>
  <si>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</si>
  <si>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</si>
  <si>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</si>
  <si>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</si>
  <si>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</si>
  <si>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</si>
  <si>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</si>
  <si>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</si>
  <si>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</si>
  <si>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</si>
  <si>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</si>
  <si>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</si>
  <si>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</si>
  <si>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</si>
  <si>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</si>
  <si>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</si>
  <si>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</si>
  <si>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</si>
  <si>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</si>
  <si>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</si>
  <si>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</si>
  <si>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</si>
  <si>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</si>
  <si>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</si>
  <si>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</si>
  <si>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</si>
  <si>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</si>
  <si>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</si>
  <si>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</si>
  <si>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</si>
  <si>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</si>
  <si>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</si>
  <si>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</si>
  <si>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</si>
  <si>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</si>
  <si>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</si>
  <si>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</si>
  <si>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</si>
  <si>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</si>
  <si>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</si>
  <si>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</si>
  <si>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</si>
  <si>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</si>
  <si>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</si>
  <si>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</si>
  <si>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</si>
  <si>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</si>
  <si>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</si>
  <si>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</si>
  <si>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</si>
  <si>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</si>
  <si>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</si>
  <si>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</si>
  <si>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</si>
  <si>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</si>
  <si>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</si>
  <si>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</si>
  <si>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</si>
  <si>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</si>
  <si>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</si>
  <si>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</si>
  <si>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</si>
  <si>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</si>
  <si>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</si>
  <si>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</si>
  <si>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</si>
  <si>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</si>
  <si>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</si>
  <si>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</si>
  <si>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</si>
  <si>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</si>
  <si>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</si>
  <si>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</si>
  <si>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</si>
  <si>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</si>
  <si>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</si>
  <si>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</si>
  <si>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</si>
  <si>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</si>
  <si>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</si>
  <si>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</si>
  <si>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</si>
  <si>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</si>
  <si>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</si>
  <si>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</si>
  <si>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</si>
  <si>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</si>
  <si>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</si>
  <si>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</si>
  <si>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</si>
  <si>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</si>
  <si>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</si>
  <si>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</si>
  <si>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</si>
  <si>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</si>
  <si>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</si>
  <si>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</si>
  <si>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</si>
  <si>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</si>
  <si>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</si>
  <si>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</si>
  <si>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</si>
  <si>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</si>
  <si>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</si>
  <si>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</si>
  <si>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</si>
  <si>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</si>
  <si>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</si>
  <si>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</si>
  <si>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</si>
  <si>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</si>
  <si>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</si>
  <si>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</si>
  <si>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</si>
  <si>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</si>
  <si>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</si>
  <si>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</si>
  <si>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</si>
  <si>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</si>
  <si>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</si>
  <si>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</si>
  <si>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</si>
  <si>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</si>
  <si>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</si>
  <si>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</si>
  <si>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</si>
  <si>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</si>
  <si>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</si>
  <si>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</si>
  <si>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</si>
  <si>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</si>
  <si>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</si>
  <si>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</si>
  <si>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</si>
  <si>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</si>
  <si>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</si>
  <si>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</si>
  <si>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</si>
  <si>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</si>
  <si>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</si>
  <si>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</si>
  <si>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</si>
  <si>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</si>
  <si>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</si>
  <si>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</si>
  <si>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</si>
  <si>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</si>
  <si>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</si>
  <si>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</si>
  <si>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</si>
  <si>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</si>
  <si>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</si>
  <si>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</si>
  <si>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</si>
  <si>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</si>
  <si>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</si>
  <si>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</si>
  <si>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</si>
  <si>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</si>
  <si>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</si>
  <si>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</si>
  <si>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</si>
  <si>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</si>
  <si>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</si>
  <si>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</si>
  <si>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</si>
  <si>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</si>
  <si>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</si>
  <si>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</si>
  <si>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</si>
  <si>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</si>
  <si>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</si>
  <si>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</si>
  <si>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</si>
  <si>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</si>
  <si>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</si>
  <si>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</si>
  <si>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</si>
  <si>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</si>
  <si>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</si>
  <si>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</si>
  <si>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</si>
  <si>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</si>
  <si>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</si>
  <si>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</si>
  <si>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</si>
  <si>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</si>
  <si>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</si>
  <si>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</si>
  <si>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</si>
  <si>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</si>
  <si>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</si>
  <si>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</si>
  <si>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</si>
  <si>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</si>
  <si>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</si>
  <si>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</si>
  <si>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</si>
  <si>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</si>
  <si>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</si>
  <si>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</si>
  <si>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</si>
  <si>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</si>
  <si>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</si>
  <si>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</si>
  <si>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</si>
  <si>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</si>
  <si>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</si>
  <si>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</si>
  <si>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</si>
  <si>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</si>
  <si>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</si>
  <si>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</si>
  <si>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</si>
  <si>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</si>
  <si>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</si>
  <si>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</si>
  <si>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</si>
  <si>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</si>
  <si>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</si>
  <si>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</si>
  <si>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</si>
  <si>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</si>
  <si>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</si>
  <si>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</si>
  <si>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</si>
  <si>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</si>
  <si>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</si>
  <si>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</si>
  <si>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</si>
  <si>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</si>
  <si>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</si>
  <si>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</si>
  <si>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</si>
  <si>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</si>
  <si>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</si>
  <si>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</si>
  <si>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</si>
  <si>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</si>
  <si>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</si>
  <si>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</si>
  <si>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</si>
  <si>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</si>
  <si>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</si>
  <si>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</si>
  <si>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</si>
  <si>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</si>
  <si>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</si>
  <si>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</si>
  <si>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</si>
  <si>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</si>
  <si>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</si>
  <si>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</si>
  <si>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</si>
  <si>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</si>
  <si>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</si>
  <si>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</si>
  <si>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</si>
  <si>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</si>
  <si>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</si>
  <si>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</si>
  <si>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</si>
  <si>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</si>
  <si>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</si>
  <si>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X</t>
  </si>
  <si>
    <t>Reverted</t>
  </si>
  <si>
    <t>done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</si>
  <si>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</si>
  <si>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</si>
  <si>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</si>
  <si>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</si>
  <si>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</si>
  <si>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</si>
  <si>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</si>
  <si>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</si>
  <si>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</si>
  <si>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</si>
  <si>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</si>
  <si>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</si>
  <si>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</si>
  <si>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</si>
  <si>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</si>
  <si>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</si>
  <si>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</si>
  <si>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</si>
  <si>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</si>
  <si>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</si>
  <si>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</si>
  <si>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</si>
  <si>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</si>
  <si>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</si>
  <si>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</si>
  <si>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</si>
  <si>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</si>
  <si>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</si>
  <si>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</si>
  <si>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</si>
  <si>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</si>
  <si>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</si>
  <si>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KR00</t>
  </si>
  <si>
    <t>for approval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</si>
  <si>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</si>
  <si>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</si>
  <si>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</si>
  <si>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</si>
  <si>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</si>
  <si>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</si>
  <si>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</si>
  <si>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</si>
  <si>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</si>
  <si>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</si>
  <si>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</si>
  <si>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</si>
  <si>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</si>
  <si>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</si>
  <si>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</si>
  <si>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</si>
  <si>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</si>
  <si>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</si>
  <si>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</si>
  <si>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</si>
  <si>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</si>
  <si>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</si>
  <si>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</si>
  <si>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</si>
  <si>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 xml:space="preserve">P000000441 </t>
  </si>
  <si>
    <t xml:space="preserve">P000000740 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</si>
  <si>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</si>
  <si>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</si>
  <si>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</si>
  <si>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</si>
  <si>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</si>
  <si>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</si>
  <si>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</si>
  <si>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</si>
  <si>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</si>
  <si>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</si>
  <si>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</si>
  <si>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</si>
  <si>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G000000500      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</si>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</sst>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6.849788888889" createdVersion="7" refreshedVersion="7" minRefreshableVersion="3" recordCount="3237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237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87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5">
        <s v="Completed"/>
        <s v="Not to work on"/>
        <s v="done"/>
        <s v="Reverted"/>
        <s v="pending"/>
        <s v="for approval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NonDate="0" containsString="0"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7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1"/>
    <x v="5"/>
    <x v="3"/>
    <m/>
    <m/>
    <s v="Edward Arevalo"/>
  </r>
  <r>
    <n v="3175"/>
    <x v="3"/>
    <x v="106"/>
    <s v="P000001188"/>
    <s v="EL-SC-EC Regional Engineering CN/TW"/>
    <s v="P000000635"/>
    <x v="0"/>
    <x v="1"/>
    <x v="5"/>
    <x v="3"/>
    <m/>
    <m/>
    <s v="Edward Arevalo"/>
  </r>
  <r>
    <n v="3176"/>
    <x v="3"/>
    <x v="106"/>
    <s v="P000001189"/>
    <s v="EL-SC-EK Regional Engineering KR"/>
    <s v="P000000635"/>
    <x v="0"/>
    <x v="1"/>
    <x v="5"/>
    <x v="3"/>
    <m/>
    <m/>
    <s v="Edward Arevalo"/>
  </r>
  <r>
    <n v="3177"/>
    <x v="3"/>
    <x v="106"/>
    <s v="P000001190"/>
    <s v="EL-SC-EU Regional Engineering US/EU"/>
    <s v="P000000635"/>
    <x v="0"/>
    <x v="1"/>
    <x v="5"/>
    <x v="3"/>
    <m/>
    <m/>
    <s v="Edward Arevalo"/>
  </r>
  <r>
    <n v="3178"/>
    <x v="3"/>
    <x v="106"/>
    <s v="P000001191"/>
    <s v="EL-SC-EE Capital Efficiency &amp; Project Development"/>
    <s v="P000000635"/>
    <x v="0"/>
    <x v="1"/>
    <x v="5"/>
    <x v="3"/>
    <m/>
    <m/>
    <s v="Edward Arevalo"/>
  </r>
  <r>
    <n v="3179"/>
    <x v="3"/>
    <x v="106"/>
    <s v="P000001192"/>
    <s v="EL-SC-EJ Project Jade"/>
    <s v="P000000635"/>
    <x v="0"/>
    <x v="1"/>
    <x v="5"/>
    <x v="3"/>
    <m/>
    <m/>
    <s v="Edward Arevalo"/>
  </r>
  <r>
    <n v="3180"/>
    <x v="3"/>
    <x v="106"/>
    <s v="P000001193"/>
    <s v="EL-SC-ER Project Redox"/>
    <s v="P000000635"/>
    <x v="0"/>
    <x v="1"/>
    <x v="5"/>
    <x v="3"/>
    <m/>
    <m/>
    <s v="Edward Arevalo"/>
  </r>
  <r>
    <n v="3181"/>
    <x v="3"/>
    <x v="106"/>
    <s v="P000001194"/>
    <s v="EL-SC-ES Global Process Safety"/>
    <s v="P000000635"/>
    <x v="0"/>
    <x v="1"/>
    <x v="5"/>
    <x v="3"/>
    <m/>
    <m/>
    <s v="Edward Arevalo"/>
  </r>
  <r>
    <n v="3182"/>
    <x v="3"/>
    <x v="106"/>
    <s v="P000001195"/>
    <s v="EL-SC-ET Global Technology &amp; Engineering SMEs"/>
    <s v="P000000635"/>
    <x v="0"/>
    <x v="1"/>
    <x v="5"/>
    <x v="3"/>
    <m/>
    <m/>
    <s v="Edward Arevalo"/>
  </r>
  <r>
    <n v="3183"/>
    <x v="3"/>
    <x v="106"/>
    <s v="P000001196"/>
    <s v="EL-SC-E Global Engineering Projects"/>
    <s v="P000000635"/>
    <x v="0"/>
    <x v="1"/>
    <x v="5"/>
    <x v="3"/>
    <m/>
    <m/>
    <s v="Edward Arevalo"/>
  </r>
  <r>
    <n v="3184"/>
    <x v="3"/>
    <x v="106"/>
    <s v="P000000590"/>
    <m/>
    <s v="P000001117"/>
    <x v="1"/>
    <x v="1"/>
    <x v="5"/>
    <x v="3"/>
    <m/>
    <m/>
    <s v="Edward Arevalo"/>
  </r>
  <r>
    <n v="3185"/>
    <x v="3"/>
    <x v="106"/>
    <s v="P000000591"/>
    <m/>
    <s v="P000001126"/>
    <x v="1"/>
    <x v="1"/>
    <x v="5"/>
    <x v="3"/>
    <m/>
    <m/>
    <s v="Edward Arevalo"/>
  </r>
  <r>
    <n v="3186"/>
    <x v="3"/>
    <x v="106"/>
    <s v="P000000592"/>
    <m/>
    <s v="P000001117"/>
    <x v="1"/>
    <x v="1"/>
    <x v="5"/>
    <x v="3"/>
    <m/>
    <m/>
    <s v="Edward Arevalo"/>
  </r>
  <r>
    <n v="3187"/>
    <x v="3"/>
    <x v="106"/>
    <s v="P000000593"/>
    <m/>
    <s v="P000001130"/>
    <x v="1"/>
    <x v="1"/>
    <x v="5"/>
    <x v="3"/>
    <m/>
    <m/>
    <s v="Edward Arevalo"/>
  </r>
  <r>
    <n v="3188"/>
    <x v="3"/>
    <x v="106"/>
    <s v="P000000594"/>
    <m/>
    <s v="P000000001"/>
    <x v="1"/>
    <x v="1"/>
    <x v="5"/>
    <x v="3"/>
    <m/>
    <m/>
    <s v="Edward Arevalo"/>
  </r>
  <r>
    <n v="3189"/>
    <x v="3"/>
    <x v="106"/>
    <s v="P000000687_IO"/>
    <m/>
    <s v="P000001121"/>
    <x v="1"/>
    <x v="1"/>
    <x v="1"/>
    <x v="3"/>
    <m/>
    <m/>
    <s v="Edward Arevalo"/>
  </r>
  <r>
    <n v="3190"/>
    <x v="3"/>
    <x v="106"/>
    <s v="P000000003"/>
    <m/>
    <s v="O000000009"/>
    <x v="1"/>
    <x v="1"/>
    <x v="5"/>
    <x v="3"/>
    <m/>
    <m/>
    <s v="Edward Arevalo"/>
  </r>
  <r>
    <n v="3191"/>
    <x v="3"/>
    <x v="106"/>
    <s v="P000000004"/>
    <m/>
    <s v="O000000009"/>
    <x v="1"/>
    <x v="1"/>
    <x v="5"/>
    <x v="3"/>
    <m/>
    <m/>
    <s v="Edward Arevalo"/>
  </r>
  <r>
    <n v="3192"/>
    <x v="3"/>
    <x v="106"/>
    <s v="P000000005"/>
    <m/>
    <s v="O000000009"/>
    <x v="1"/>
    <x v="1"/>
    <x v="5"/>
    <x v="3"/>
    <m/>
    <m/>
    <s v="Edward Arevalo"/>
  </r>
  <r>
    <n v="3193"/>
    <x v="3"/>
    <x v="106"/>
    <s v="P000000006"/>
    <m/>
    <s v="O000000009"/>
    <x v="1"/>
    <x v="1"/>
    <x v="5"/>
    <x v="3"/>
    <m/>
    <m/>
    <s v="Edward Arevalo"/>
  </r>
  <r>
    <n v="3194"/>
    <x v="3"/>
    <x v="106"/>
    <s v="P000000008"/>
    <m/>
    <s v="O000000009"/>
    <x v="1"/>
    <x v="1"/>
    <x v="5"/>
    <x v="3"/>
    <m/>
    <m/>
    <s v="Edward Arevalo"/>
  </r>
  <r>
    <n v="3195"/>
    <x v="3"/>
    <x v="106"/>
    <s v="P000000009"/>
    <m/>
    <s v="O000000009"/>
    <x v="1"/>
    <x v="1"/>
    <x v="5"/>
    <x v="3"/>
    <m/>
    <m/>
    <s v="Edward Arevalo"/>
  </r>
  <r>
    <n v="3196"/>
    <x v="3"/>
    <x v="106"/>
    <s v="P000000589"/>
    <m/>
    <s v="O000000009"/>
    <x v="1"/>
    <x v="1"/>
    <x v="5"/>
    <x v="3"/>
    <m/>
    <m/>
    <s v="Edward Arevalo"/>
  </r>
  <r>
    <n v="3197"/>
    <x v="3"/>
    <x v="106"/>
    <s v="P000000010"/>
    <m/>
    <s v="O000000009"/>
    <x v="1"/>
    <x v="1"/>
    <x v="5"/>
    <x v="3"/>
    <m/>
    <m/>
    <s v="Edward Arevalo"/>
  </r>
  <r>
    <n v="3198"/>
    <x v="3"/>
    <x v="106"/>
    <s v="P000000684"/>
    <m/>
    <s v="O000000009"/>
    <x v="1"/>
    <x v="1"/>
    <x v="5"/>
    <x v="3"/>
    <m/>
    <m/>
    <s v="Edward Arevalo"/>
  </r>
  <r>
    <n v="3199"/>
    <x v="3"/>
    <x v="106"/>
    <s v="P000000685"/>
    <m/>
    <s v="O000000009"/>
    <x v="1"/>
    <x v="1"/>
    <x v="5"/>
    <x v="3"/>
    <m/>
    <m/>
    <s v="Edward Arevalo"/>
  </r>
  <r>
    <n v="3200"/>
    <x v="3"/>
    <x v="106"/>
    <s v="P000000686"/>
    <m/>
    <s v="O000000009"/>
    <x v="1"/>
    <x v="1"/>
    <x v="5"/>
    <x v="3"/>
    <m/>
    <m/>
    <s v="Edward Arevalo"/>
  </r>
  <r>
    <n v="3201"/>
    <x v="3"/>
    <x v="106"/>
    <s v="P000000687"/>
    <m/>
    <s v="P000001121"/>
    <x v="1"/>
    <x v="1"/>
    <x v="5"/>
    <x v="3"/>
    <m/>
    <m/>
    <s v="Edward Arevalo"/>
  </r>
  <r>
    <n v="3202"/>
    <x v="3"/>
    <x v="106"/>
    <s v="P000000011"/>
    <m/>
    <s v="O000000009"/>
    <x v="1"/>
    <x v="1"/>
    <x v="5"/>
    <x v="3"/>
    <m/>
    <m/>
    <s v="Edward Arevalo"/>
  </r>
  <r>
    <n v="3203"/>
    <x v="3"/>
    <x v="106"/>
    <s v="P000000012"/>
    <m/>
    <s v="O000000009"/>
    <x v="1"/>
    <x v="1"/>
    <x v="5"/>
    <x v="3"/>
    <m/>
    <m/>
    <s v="Edward Arevalo"/>
  </r>
  <r>
    <n v="3204"/>
    <x v="3"/>
    <x v="106"/>
    <s v="P000000013"/>
    <m/>
    <s v="O000000009"/>
    <x v="1"/>
    <x v="1"/>
    <x v="5"/>
    <x v="3"/>
    <m/>
    <m/>
    <s v="Edward Arevalo"/>
  </r>
  <r>
    <n v="3205"/>
    <x v="3"/>
    <x v="106"/>
    <s v="P000000014"/>
    <m/>
    <s v="O000000009"/>
    <x v="1"/>
    <x v="1"/>
    <x v="5"/>
    <x v="3"/>
    <m/>
    <m/>
    <s v="Edward Arevalo"/>
  </r>
  <r>
    <n v="3206"/>
    <x v="3"/>
    <x v="106"/>
    <s v="P000000015"/>
    <m/>
    <s v="O000000009"/>
    <x v="1"/>
    <x v="1"/>
    <x v="5"/>
    <x v="3"/>
    <m/>
    <m/>
    <s v="Edward Arevalo"/>
  </r>
  <r>
    <n v="3207"/>
    <x v="3"/>
    <x v="106"/>
    <s v="P000000016"/>
    <m/>
    <s v="O000000009"/>
    <x v="1"/>
    <x v="1"/>
    <x v="5"/>
    <x v="3"/>
    <m/>
    <m/>
    <s v="Edward Arevalo"/>
  </r>
  <r>
    <n v="3208"/>
    <x v="3"/>
    <x v="106"/>
    <s v="P000000017"/>
    <m/>
    <s v="O000000009"/>
    <x v="1"/>
    <x v="1"/>
    <x v="5"/>
    <x v="3"/>
    <m/>
    <m/>
    <s v="Edward Arevalo"/>
  </r>
  <r>
    <n v="3209"/>
    <x v="3"/>
    <x v="106"/>
    <s v="P000000018"/>
    <m/>
    <s v="O000000009"/>
    <x v="1"/>
    <x v="1"/>
    <x v="5"/>
    <x v="3"/>
    <m/>
    <m/>
    <s v="Edward Arevalo"/>
  </r>
  <r>
    <n v="3210"/>
    <x v="3"/>
    <x v="106"/>
    <s v="P000000699"/>
    <m/>
    <s v="O000000009"/>
    <x v="1"/>
    <x v="1"/>
    <x v="5"/>
    <x v="3"/>
    <m/>
    <m/>
    <s v="Edward Arevalo"/>
  </r>
  <r>
    <n v="3211"/>
    <x v="3"/>
    <x v="106"/>
    <s v="P000000700"/>
    <m/>
    <s v="O000000009"/>
    <x v="1"/>
    <x v="1"/>
    <x v="5"/>
    <x v="3"/>
    <m/>
    <m/>
    <s v="Edward Arevalo"/>
  </r>
  <r>
    <n v="3212"/>
    <x v="3"/>
    <x v="106"/>
    <s v="P000000020"/>
    <m/>
    <s v="O000000009"/>
    <x v="1"/>
    <x v="1"/>
    <x v="5"/>
    <x v="3"/>
    <m/>
    <m/>
    <s v="Edward Arevalo"/>
  </r>
  <r>
    <n v="3213"/>
    <x v="3"/>
    <x v="106"/>
    <s v="P000000701"/>
    <m/>
    <s v="O000000009"/>
    <x v="1"/>
    <x v="1"/>
    <x v="5"/>
    <x v="3"/>
    <m/>
    <m/>
    <s v="Edward Arevalo"/>
  </r>
  <r>
    <n v="3214"/>
    <x v="3"/>
    <x v="106"/>
    <s v="P000000702"/>
    <m/>
    <s v="O000000009"/>
    <x v="1"/>
    <x v="1"/>
    <x v="5"/>
    <x v="3"/>
    <m/>
    <m/>
    <s v="Edward Arevalo"/>
  </r>
  <r>
    <n v="3215"/>
    <x v="3"/>
    <x v="106"/>
    <s v="P000000021"/>
    <m/>
    <s v="O000000009"/>
    <x v="1"/>
    <x v="1"/>
    <x v="5"/>
    <x v="3"/>
    <m/>
    <m/>
    <s v="Edward Arevalo"/>
  </r>
  <r>
    <n v="3216"/>
    <x v="3"/>
    <x v="106"/>
    <s v="P000000429"/>
    <m/>
    <s v="O000000009"/>
    <x v="1"/>
    <x v="1"/>
    <x v="5"/>
    <x v="3"/>
    <m/>
    <m/>
    <s v="Edward Arevalo"/>
  </r>
  <r>
    <n v="3217"/>
    <x v="3"/>
    <x v="106"/>
    <s v="P000000430"/>
    <m/>
    <s v="O000000009"/>
    <x v="1"/>
    <x v="1"/>
    <x v="5"/>
    <x v="3"/>
    <m/>
    <m/>
    <s v="Edward Arevalo"/>
  </r>
  <r>
    <n v="3218"/>
    <x v="3"/>
    <x v="106"/>
    <s v="P000000431"/>
    <m/>
    <s v="O000000009"/>
    <x v="1"/>
    <x v="1"/>
    <x v="5"/>
    <x v="3"/>
    <m/>
    <m/>
    <s v="Edward Arevalo"/>
  </r>
  <r>
    <n v="3219"/>
    <x v="3"/>
    <x v="106"/>
    <s v="P000000432"/>
    <m/>
    <s v="O000000009"/>
    <x v="1"/>
    <x v="1"/>
    <x v="5"/>
    <x v="3"/>
    <m/>
    <m/>
    <s v="Edward Arevalo"/>
  </r>
  <r>
    <n v="3220"/>
    <x v="3"/>
    <x v="106"/>
    <s v="P000000692"/>
    <m/>
    <s v="O000000009"/>
    <x v="1"/>
    <x v="1"/>
    <x v="5"/>
    <x v="3"/>
    <m/>
    <m/>
    <s v="Edward Arevalo"/>
  </r>
  <r>
    <n v="3221"/>
    <x v="3"/>
    <x v="106"/>
    <s v="P000000693"/>
    <m/>
    <s v="O000000009"/>
    <x v="1"/>
    <x v="1"/>
    <x v="5"/>
    <x v="3"/>
    <m/>
    <m/>
    <s v="Edward Arevalo"/>
  </r>
  <r>
    <n v="3222"/>
    <x v="3"/>
    <x v="106"/>
    <s v="P000000694"/>
    <m/>
    <s v="O000000009"/>
    <x v="1"/>
    <x v="1"/>
    <x v="5"/>
    <x v="3"/>
    <m/>
    <m/>
    <s v="Edward Arevalo"/>
  </r>
  <r>
    <n v="3223"/>
    <x v="3"/>
    <x v="106"/>
    <s v="P000000433"/>
    <m/>
    <s v="O000000009"/>
    <x v="1"/>
    <x v="1"/>
    <x v="5"/>
    <x v="3"/>
    <m/>
    <m/>
    <s v="Edward Arevalo"/>
  </r>
  <r>
    <n v="3224"/>
    <x v="3"/>
    <x v="106"/>
    <s v="P000000434"/>
    <m/>
    <s v="O000000009"/>
    <x v="1"/>
    <x v="1"/>
    <x v="5"/>
    <x v="3"/>
    <m/>
    <m/>
    <s v="Edward Arevalo"/>
  </r>
  <r>
    <n v="3225"/>
    <x v="3"/>
    <x v="106"/>
    <s v="P000000703"/>
    <m/>
    <s v="O000000009"/>
    <x v="1"/>
    <x v="1"/>
    <x v="5"/>
    <x v="3"/>
    <m/>
    <m/>
    <s v="Edward Arevalo"/>
  </r>
  <r>
    <n v="3226"/>
    <x v="3"/>
    <x v="106"/>
    <s v="P000000704"/>
    <m/>
    <s v="O000000009"/>
    <x v="1"/>
    <x v="1"/>
    <x v="5"/>
    <x v="3"/>
    <m/>
    <m/>
    <s v="Edward Arevalo"/>
  </r>
  <r>
    <n v="3227"/>
    <x v="3"/>
    <x v="106"/>
    <s v="P000000440"/>
    <m/>
    <s v="O000000009"/>
    <x v="1"/>
    <x v="1"/>
    <x v="5"/>
    <x v="3"/>
    <m/>
    <m/>
    <s v="Edward Arevalo"/>
  </r>
  <r>
    <n v="3228"/>
    <x v="3"/>
    <x v="106"/>
    <s v="P000000441 "/>
    <m/>
    <s v="O000000009"/>
    <x v="1"/>
    <x v="1"/>
    <x v="5"/>
    <x v="3"/>
    <m/>
    <m/>
    <s v="Edward Arevalo"/>
  </r>
  <r>
    <n v="3229"/>
    <x v="3"/>
    <x v="106"/>
    <s v="P000000442"/>
    <m/>
    <s v="O000000009"/>
    <x v="1"/>
    <x v="1"/>
    <x v="5"/>
    <x v="3"/>
    <m/>
    <m/>
    <s v="Edward Arevalo"/>
  </r>
  <r>
    <n v="3230"/>
    <x v="3"/>
    <x v="106"/>
    <s v="P000000563"/>
    <m/>
    <s v="O000000009"/>
    <x v="1"/>
    <x v="1"/>
    <x v="5"/>
    <x v="3"/>
    <m/>
    <m/>
    <s v="Edward Arevalo"/>
  </r>
  <r>
    <n v="3231"/>
    <x v="3"/>
    <x v="106"/>
    <s v="P000000564"/>
    <m/>
    <s v="O000000009"/>
    <x v="1"/>
    <x v="1"/>
    <x v="5"/>
    <x v="3"/>
    <m/>
    <m/>
    <s v="Edward Arevalo"/>
  </r>
  <r>
    <n v="3232"/>
    <x v="3"/>
    <x v="106"/>
    <s v="P000000740 "/>
    <m/>
    <s v="O000000009"/>
    <x v="1"/>
    <x v="1"/>
    <x v="5"/>
    <x v="3"/>
    <m/>
    <m/>
    <s v="Edward Arevalo"/>
  </r>
  <r>
    <n v="3233"/>
    <x v="3"/>
    <x v="106"/>
    <s v="P000000741"/>
    <m/>
    <s v="O000000009"/>
    <x v="1"/>
    <x v="1"/>
    <x v="5"/>
    <x v="3"/>
    <m/>
    <m/>
    <s v="Edward Arevalo"/>
  </r>
  <r>
    <n v="3234"/>
    <x v="3"/>
    <x v="106"/>
    <s v="P000000444"/>
    <m/>
    <s v="O000000009"/>
    <x v="1"/>
    <x v="1"/>
    <x v="5"/>
    <x v="3"/>
    <m/>
    <m/>
    <s v="Edward Arevalo"/>
  </r>
  <r>
    <n v="3235"/>
    <x v="3"/>
    <x v="106"/>
    <s v="P000000452"/>
    <m/>
    <s v="O000000009"/>
    <x v="1"/>
    <x v="1"/>
    <x v="5"/>
    <x v="3"/>
    <m/>
    <m/>
    <s v="Edward Arevalo"/>
  </r>
  <r>
    <n v="3236"/>
    <x v="3"/>
    <x v="106"/>
    <s v="P000000449"/>
    <m/>
    <s v="O000000009"/>
    <x v="1"/>
    <x v="1"/>
    <x v="5"/>
    <x v="3"/>
    <m/>
    <m/>
    <s v="Edward Arevalo"/>
  </r>
  <r>
    <n v="3237"/>
    <x v="3"/>
    <x v="106"/>
    <s v="P000000704_IO EL-DS-J Japan Other (IO)"/>
    <m/>
    <s v="O00000000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3">
    <pivotField dataField="1" showAll="0"/>
    <pivotField showAll="0"/>
    <pivotField axis="axisRow" showAll="0">
      <items count="188">
        <item sd="0" m="1" x="146"/>
        <item sd="0" m="1" x="131"/>
        <item sd="0" m="1" x="175"/>
        <item sd="0" m="1" x="163"/>
        <item sd="0" m="1" x="179"/>
        <item sd="0" m="1" x="157"/>
        <item sd="0" m="1" x="162"/>
        <item sd="0" m="1" x="186"/>
        <item sd="0" m="1" x="107"/>
        <item sd="0" m="1" x="132"/>
        <item sd="0" m="1" x="115"/>
        <item sd="0" m="1" x="177"/>
        <item sd="0" m="1" x="117"/>
        <item sd="0" m="1" x="159"/>
        <item sd="0" m="1" x="174"/>
        <item sd="0" m="1" x="134"/>
        <item sd="0" m="1" x="143"/>
        <item sd="0" m="1" x="110"/>
        <item sd="0" m="1" x="178"/>
        <item sd="0" m="1" x="111"/>
        <item sd="0" m="1" x="130"/>
        <item sd="0" m="1" x="150"/>
        <item sd="0" m="1" x="125"/>
        <item sd="0" m="1" x="151"/>
        <item sd="0" m="1" x="160"/>
        <item sd="0" m="1" x="149"/>
        <item sd="0" m="1" x="182"/>
        <item sd="0" m="1" x="152"/>
        <item sd="0" m="1" x="145"/>
        <item sd="0" x="0"/>
        <item sd="0" m="1" x="169"/>
        <item sd="0" m="1" x="155"/>
        <item sd="0" m="1" x="123"/>
        <item sd="0" m="1" x="128"/>
        <item sd="0" m="1" x="142"/>
        <item sd="0" m="1" x="140"/>
        <item sd="0" m="1" x="127"/>
        <item sd="0" m="1" x="118"/>
        <item sd="0" m="1" x="165"/>
        <item sd="0" m="1" x="154"/>
        <item sd="0" m="1" x="176"/>
        <item sd="0" m="1" x="119"/>
        <item sd="0" m="1" x="138"/>
        <item sd="0" m="1" x="116"/>
        <item sd="0" m="1" x="171"/>
        <item sd="0" m="1" x="113"/>
        <item sd="0" m="1" x="112"/>
        <item sd="0" m="1" x="120"/>
        <item sd="0" m="1" x="185"/>
        <item sd="0" m="1" x="167"/>
        <item sd="0" m="1" x="126"/>
        <item sd="0" m="1" x="164"/>
        <item sd="0" m="1" x="153"/>
        <item sd="0" m="1" x="139"/>
        <item sd="0" m="1" x="135"/>
        <item sd="0" m="1" x="172"/>
        <item sd="0" m="1" x="129"/>
        <item sd="0" m="1" x="183"/>
        <item sd="0" m="1" x="170"/>
        <item sd="0" m="1" x="136"/>
        <item sd="0" m="1" x="180"/>
        <item sd="0" m="1" x="121"/>
        <item sd="0" m="1" x="147"/>
        <item sd="0" m="1" x="181"/>
        <item sd="0" m="1" x="168"/>
        <item sd="0" m="1" x="158"/>
        <item sd="0" m="1" x="166"/>
        <item sd="0" m="1" x="148"/>
        <item sd="0" m="1" x="124"/>
        <item sd="0" m="1" x="141"/>
        <item sd="0" m="1" x="161"/>
        <item sd="0" m="1" x="109"/>
        <item sd="0" m="1" x="137"/>
        <item sd="0" m="1" x="184"/>
        <item sd="0" m="1" x="133"/>
        <item sd="0" m="1" x="156"/>
        <item sd="0" m="1" x="144"/>
        <item sd="0" m="1" x="173"/>
        <item sd="0" x="2"/>
        <item sd="0" x="3"/>
        <item sd="0" x="1"/>
        <item sd="0" x="4"/>
        <item sd="0" x="5"/>
        <item sd="0" m="1" x="114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2"/>
        <item x="47"/>
        <item m="1" x="108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6">
        <item x="0"/>
        <item m="1" x="7"/>
        <item m="1" x="6"/>
        <item m="1" x="13"/>
        <item m="1" x="10"/>
        <item m="1" x="14"/>
        <item m="1" x="12"/>
        <item x="2"/>
        <item x="1"/>
        <item x="5"/>
        <item m="1" x="11"/>
        <item m="1" x="9"/>
        <item m="1" x="8"/>
        <item x="3"/>
        <item x="4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6">
    <i>
      <x v="185"/>
    </i>
    <i r="1">
      <x v="14"/>
    </i>
    <i>
      <x v="186"/>
    </i>
    <i r="1">
      <x v="8"/>
    </i>
    <i r="1">
      <x v="9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V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241" totalsRowShown="0" headerRowDxfId="7" headerRowBorderDxfId="6" tableBorderDxfId="5">
  <autoFilter ref="A1:M3241" xr:uid="{542F1FDB-2DE3-4F2F-AC05-259118646336}">
    <filterColumn colId="1">
      <filters>
        <filter val="F3"/>
      </filters>
    </filterColumn>
    <filterColumn colId="7">
      <filters blank="1"/>
    </filterColumn>
    <filterColumn colId="8">
      <filters blank="1"/>
    </filterColumn>
  </autoFilter>
  <sortState xmlns:xlrd2="http://schemas.microsoft.com/office/spreadsheetml/2017/richdata2" ref="A2852:M2867">
    <sortCondition descending="1" ref="H1:H2867"/>
  </sortState>
  <tableColumns count="13">
    <tableColumn id="1" xr3:uid="{5ACBE26F-C7D0-4820-B605-735A7C0A6E63}" name="No." dataDxfId="4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3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2"/>
    <tableColumn id="12" xr3:uid="{1AAB63C7-1996-4494-B1E0-921B6C4AE328}" name="Autho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241"/>
  <sheetViews>
    <sheetView tabSelected="1" topLeftCell="F1" workbookViewId="0">
      <selection activeCell="I3239" sqref="I3239:I3241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>
        <f>VLOOKUP(Table2[[#This Row],[Author]],People!A:B,2,0)</f>
        <v>0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>
        <f>VLOOKUP(Table2[[#This Row],[Author]],People!A:B,2,0)</f>
        <v>0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L2899" s="68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L2900" s="68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L2912" s="68"/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L2916" s="68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1"/>
      <c r="L2917" s="68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1"/>
      <c r="L2918" s="68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1"/>
      <c r="L2919" s="68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1"/>
      <c r="L2920" s="68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1"/>
      <c r="L2921" s="68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1"/>
      <c r="L2922" s="68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1"/>
      <c r="L2923" s="68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1"/>
      <c r="L2924" s="68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1"/>
      <c r="L2925" s="68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1"/>
      <c r="L2926" s="68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1"/>
      <c r="L2927" s="68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1"/>
      <c r="L2928" s="68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1"/>
      <c r="L2929" s="68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1"/>
      <c r="L2930" s="68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1"/>
      <c r="L2931" s="68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1"/>
      <c r="L2932" s="68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1"/>
      <c r="L2933" s="68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1"/>
      <c r="L2934" s="68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1"/>
      <c r="L2935" s="68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1"/>
      <c r="L2936" s="68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1"/>
      <c r="L2937" s="68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1"/>
      <c r="L2938" s="68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1"/>
      <c r="L2939" s="68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1"/>
      <c r="L2940" s="68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1"/>
      <c r="L2941" s="68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1"/>
      <c r="L2942" s="68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1"/>
      <c r="L2943" s="68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1"/>
      <c r="L2944" s="68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1"/>
      <c r="L2945" s="68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1"/>
      <c r="L2946" s="68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1"/>
      <c r="L2947" s="68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1"/>
      <c r="L2948" s="68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1"/>
      <c r="L2949" s="68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1"/>
      <c r="L2950" s="68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1"/>
      <c r="L2951" s="68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1"/>
      <c r="L2952" s="68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1"/>
      <c r="L2953" s="68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1"/>
      <c r="L2954" s="68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1"/>
      <c r="L2955" s="68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1"/>
      <c r="L2956" s="68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1"/>
      <c r="L2957" s="68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1"/>
      <c r="L2958" s="68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1"/>
      <c r="L2959" s="68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1"/>
      <c r="L2960" s="68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1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1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8322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8322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8322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8321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1" t="s">
        <v>8321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1" t="s">
        <v>8321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1" t="s">
        <v>8321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1" t="s">
        <v>8321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1" t="s">
        <v>8321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1" t="s">
        <v>8321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1" t="s">
        <v>8321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1" t="s">
        <v>8321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1" t="s">
        <v>8321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1" t="s">
        <v>8321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1" t="s">
        <v>8321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1" t="s">
        <v>8321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1" t="s">
        <v>8321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1" t="s">
        <v>8321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1" t="s">
        <v>8321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1" t="s">
        <v>8321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1" t="s">
        <v>8321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1" t="s">
        <v>8321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1" t="s">
        <v>8321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8320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1" t="s">
        <v>8320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1" t="s">
        <v>8320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1" t="s">
        <v>8320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1" t="s">
        <v>8320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1" t="s">
        <v>8320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1" t="s">
        <v>8320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1" t="s">
        <v>8320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1" t="s">
        <v>8320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1" t="s">
        <v>8320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1" t="s">
        <v>8320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1" t="s">
        <v>8320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1" t="s">
        <v>8320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1" t="s">
        <v>8320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1" t="s">
        <v>8320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1" t="s">
        <v>8320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1" t="s">
        <v>8320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1" t="s">
        <v>8320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1" t="s">
        <v>8320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1" t="s">
        <v>8320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1" t="s">
        <v>8320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1" t="s">
        <v>8320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1" t="s">
        <v>8320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1" t="s">
        <v>8320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1" t="s">
        <v>8320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1" t="s">
        <v>8320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1" t="s">
        <v>8320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1" t="s">
        <v>8320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1" t="s">
        <v>8320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1" t="s">
        <v>8320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1" t="s">
        <v>8320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1" t="s">
        <v>8320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1" t="s">
        <v>8320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1" t="s">
        <v>8320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1" t="s">
        <v>8320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1" t="s">
        <v>8320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1" t="s">
        <v>8320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1" t="s">
        <v>8320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1" t="s">
        <v>8320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1" t="s">
        <v>8320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1" t="s">
        <v>8320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1" t="s">
        <v>8320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1" t="s">
        <v>8320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1" t="s">
        <v>8320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1" t="s">
        <v>8320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1" t="s">
        <v>8320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1" t="s">
        <v>8320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1" t="s">
        <v>8320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1" t="s">
        <v>8320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1" t="s">
        <v>8320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1" t="s">
        <v>8320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1" t="s">
        <v>8320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1" t="s">
        <v>8320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1" t="s">
        <v>8320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1" t="s">
        <v>8320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1" t="s">
        <v>8320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1" t="s">
        <v>8320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1" t="s">
        <v>8320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1" t="s">
        <v>8320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1" t="s">
        <v>8320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1" t="s">
        <v>8320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1" t="s">
        <v>8320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1" t="s">
        <v>8320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1" t="s">
        <v>8320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1" t="s">
        <v>8320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1" t="s">
        <v>8320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1" t="s">
        <v>8320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1" t="s">
        <v>8320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1" t="s">
        <v>8320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1" t="s">
        <v>8320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1" t="s">
        <v>8320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1" t="s">
        <v>8320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1" t="s">
        <v>8320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1" t="s">
        <v>8320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1" t="s">
        <v>8320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1" t="s">
        <v>8320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1" t="s">
        <v>8320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1" t="s">
        <v>8320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1" t="s">
        <v>8320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1" t="s">
        <v>8320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1" t="s">
        <v>8320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1" t="s">
        <v>8320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1" t="s">
        <v>8320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1" t="s">
        <v>8320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1" t="s">
        <v>8320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1" t="s">
        <v>8320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1" t="s">
        <v>8320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1" t="s">
        <v>8320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1" t="s">
        <v>8320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1" t="s">
        <v>8320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1" t="s">
        <v>8320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1" t="s">
        <v>8320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1" t="s">
        <v>8320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1" t="s">
        <v>8320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1" t="s">
        <v>8320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1" t="s">
        <v>8320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1" t="s">
        <v>8320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1" t="s">
        <v>8320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1" t="s">
        <v>8320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1" t="s">
        <v>8320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1" t="s">
        <v>8320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1" t="s">
        <v>8320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1" t="s">
        <v>8320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1" t="s">
        <v>8320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1" t="s">
        <v>8320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1" t="s">
        <v>8320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1" t="s">
        <v>8320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1" t="s">
        <v>8320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1" t="s">
        <v>8320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1" t="s">
        <v>8320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1" t="s">
        <v>8320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1" t="s">
        <v>8320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1" t="s">
        <v>8320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1" t="s">
        <v>8320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1" t="s">
        <v>8320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1" t="s">
        <v>8320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1" t="s">
        <v>8320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1" t="s">
        <v>8320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1" t="s">
        <v>8320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1" t="s">
        <v>8320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1" t="s">
        <v>8320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1" t="s">
        <v>8320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1" t="s">
        <v>8320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1" t="s">
        <v>8320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1" t="s">
        <v>8320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1" t="s">
        <v>8320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1" t="s">
        <v>8320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1" t="s">
        <v>8320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1" t="s">
        <v>8320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1" t="s">
        <v>8320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1" t="s">
        <v>8320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1" t="s">
        <v>8320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1" t="s">
        <v>8320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1" t="s">
        <v>8320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1" t="s">
        <v>8320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1" t="s">
        <v>8320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1" t="s">
        <v>8320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1" t="s">
        <v>8320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1" t="s">
        <v>8320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1" t="s">
        <v>8320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1" t="s">
        <v>8320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1" t="s">
        <v>8320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1" t="s">
        <v>8320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1" t="s">
        <v>8320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1" t="s">
        <v>8320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1" t="s">
        <v>8320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1" t="s">
        <v>8320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1" t="s">
        <v>8320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1" t="s">
        <v>8320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1" t="s">
        <v>8320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1" t="s">
        <v>8320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1" t="s">
        <v>8320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1" t="s">
        <v>8320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1" t="s">
        <v>8320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1" t="s">
        <v>8320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1" t="s">
        <v>8320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1" t="s">
        <v>8320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1" t="s">
        <v>8320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1" t="s">
        <v>8320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1" t="s">
        <v>8320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1" t="s">
        <v>8320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1" t="s">
        <v>8320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1" t="s">
        <v>8320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1" t="s">
        <v>8320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1" t="s">
        <v>8320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1" t="s">
        <v>8320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1" t="s">
        <v>8320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1" t="s">
        <v>8320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1" t="s">
        <v>8320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8323</v>
      </c>
      <c r="D3155" t="s">
        <v>2352</v>
      </c>
      <c r="E3155" s="74" t="s">
        <v>8324</v>
      </c>
      <c r="G3155" t="s">
        <v>63</v>
      </c>
      <c r="H3155" s="68" t="str">
        <f>IFERROR(VLOOKUP(Table2[[#This Row],[Ticket]],Okey!A:B,2,0),"")</f>
        <v>ok</v>
      </c>
      <c r="I3155" t="s">
        <v>8322</v>
      </c>
      <c r="J3155" t="str">
        <f>VLOOKUP(Table2[[#This Row],[Author]],People!A:B,2,0)</f>
        <v>MGF</v>
      </c>
      <c r="L3155" s="68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8337</v>
      </c>
      <c r="D3156" s="74" t="s">
        <v>8348</v>
      </c>
      <c r="E3156" t="s">
        <v>8325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8322</v>
      </c>
      <c r="J3156" t="str">
        <f>VLOOKUP(Table2[[#This Row],[Author]],People!A:B,2,0)</f>
        <v>MGF</v>
      </c>
      <c r="L3156" s="68"/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8337</v>
      </c>
      <c r="D3157" s="74" t="s">
        <v>8349</v>
      </c>
      <c r="E3157" t="s">
        <v>8326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8322</v>
      </c>
      <c r="J3157" t="str">
        <f>VLOOKUP(Table2[[#This Row],[Author]],People!A:B,2,0)</f>
        <v>MGF</v>
      </c>
      <c r="L3157" s="68"/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8337</v>
      </c>
      <c r="D3158" s="74" t="s">
        <v>8350</v>
      </c>
      <c r="E3158" t="s">
        <v>8327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8322</v>
      </c>
      <c r="J3158" t="str">
        <f>VLOOKUP(Table2[[#This Row],[Author]],People!A:B,2,0)</f>
        <v>MGF</v>
      </c>
      <c r="L3158" s="68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8337</v>
      </c>
      <c r="D3159" t="s">
        <v>8328</v>
      </c>
      <c r="E3159" t="s">
        <v>8325</v>
      </c>
      <c r="F3159" s="74" t="s">
        <v>8348</v>
      </c>
      <c r="G3159" t="s">
        <v>63</v>
      </c>
      <c r="H3159" s="75" t="str">
        <f>IFERROR(VLOOKUP(Table2[[#This Row],[Ticket]],Okey!A:B,2,0),"")</f>
        <v>ok</v>
      </c>
      <c r="I3159" s="74" t="s">
        <v>8322</v>
      </c>
      <c r="J3159" t="str">
        <f>VLOOKUP(Table2[[#This Row],[Author]],People!A:B,2,0)</f>
        <v>MGF</v>
      </c>
      <c r="L3159" s="68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8337</v>
      </c>
      <c r="D3160" t="s">
        <v>8329</v>
      </c>
      <c r="E3160" t="s">
        <v>8326</v>
      </c>
      <c r="F3160" s="74" t="s">
        <v>8349</v>
      </c>
      <c r="G3160" s="71" t="s">
        <v>63</v>
      </c>
      <c r="H3160" s="75" t="str">
        <f>IFERROR(VLOOKUP(Table2[[#This Row],[Ticket]],Okey!A:B,2,0),"")</f>
        <v>ok</v>
      </c>
      <c r="I3160" s="74" t="s">
        <v>8322</v>
      </c>
      <c r="J3160" t="str">
        <f>VLOOKUP(Table2[[#This Row],[Author]],People!A:B,2,0)</f>
        <v>MGF</v>
      </c>
      <c r="L3160" s="68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8337</v>
      </c>
      <c r="D3161" t="s">
        <v>8330</v>
      </c>
      <c r="E3161" t="s">
        <v>8327</v>
      </c>
      <c r="F3161" s="74" t="s">
        <v>8350</v>
      </c>
      <c r="G3161" s="71" t="s">
        <v>63</v>
      </c>
      <c r="H3161" s="75" t="str">
        <f>IFERROR(VLOOKUP(Table2[[#This Row],[Ticket]],Okey!A:B,2,0),"")</f>
        <v>ok</v>
      </c>
      <c r="I3161" s="74" t="s">
        <v>8322</v>
      </c>
      <c r="J3161" t="str">
        <f>VLOOKUP(Table2[[#This Row],[Author]],People!A:B,2,0)</f>
        <v>MGF</v>
      </c>
      <c r="L3161" s="68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8337</v>
      </c>
      <c r="D3162" s="74" t="s">
        <v>8353</v>
      </c>
      <c r="E3162" t="s">
        <v>8331</v>
      </c>
      <c r="F3162" t="s">
        <v>8332</v>
      </c>
      <c r="G3162" s="71" t="s">
        <v>18</v>
      </c>
      <c r="H3162" s="75" t="str">
        <f>IFERROR(VLOOKUP(Table2[[#This Row],[Ticket]],Okey!A:B,2,0),"")</f>
        <v>ok</v>
      </c>
      <c r="I3162" s="74" t="s">
        <v>8322</v>
      </c>
      <c r="J3162" t="str">
        <f>VLOOKUP(Table2[[#This Row],[Author]],People!A:B,2,0)</f>
        <v>MGF</v>
      </c>
      <c r="L3162" s="68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8337</v>
      </c>
      <c r="D3163" s="74" t="s">
        <v>8351</v>
      </c>
      <c r="E3163" t="s">
        <v>8333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8322</v>
      </c>
      <c r="J3163" t="str">
        <f>VLOOKUP(Table2[[#This Row],[Author]],People!A:B,2,0)</f>
        <v>MGF</v>
      </c>
      <c r="L3163" s="68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8337</v>
      </c>
      <c r="D3164" s="74" t="s">
        <v>8352</v>
      </c>
      <c r="E3164" t="s">
        <v>8334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8322</v>
      </c>
      <c r="J3164" t="str">
        <f>VLOOKUP(Table2[[#This Row],[Author]],People!A:B,2,0)</f>
        <v>MGF</v>
      </c>
      <c r="L3164" s="68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8337</v>
      </c>
      <c r="D3165" t="s">
        <v>8335</v>
      </c>
      <c r="E3165" t="s">
        <v>8333</v>
      </c>
      <c r="F3165" s="74" t="s">
        <v>8351</v>
      </c>
      <c r="G3165" s="71" t="s">
        <v>63</v>
      </c>
      <c r="H3165" s="75" t="str">
        <f>IFERROR(VLOOKUP(Table2[[#This Row],[Ticket]],Okey!A:B,2,0),"")</f>
        <v>ok</v>
      </c>
      <c r="I3165" s="74" t="s">
        <v>8322</v>
      </c>
      <c r="J3165" t="str">
        <f>VLOOKUP(Table2[[#This Row],[Author]],People!A:B,2,0)</f>
        <v>MGF</v>
      </c>
      <c r="L3165" s="68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8337</v>
      </c>
      <c r="D3166" t="s">
        <v>8336</v>
      </c>
      <c r="E3166" t="s">
        <v>8334</v>
      </c>
      <c r="F3166" s="74" t="s">
        <v>8352</v>
      </c>
      <c r="G3166" s="71" t="s">
        <v>63</v>
      </c>
      <c r="H3166" s="75" t="str">
        <f>IFERROR(VLOOKUP(Table2[[#This Row],[Ticket]],Okey!A:B,2,0),"")</f>
        <v>ok</v>
      </c>
      <c r="I3166" s="74" t="s">
        <v>8322</v>
      </c>
      <c r="J3166" t="str">
        <f>VLOOKUP(Table2[[#This Row],[Author]],People!A:B,2,0)</f>
        <v>MGF</v>
      </c>
      <c r="L3166" s="68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8338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8322</v>
      </c>
      <c r="J3167" t="str">
        <f>VLOOKUP(Table2[[#This Row],[Author]],People!A:B,2,0)</f>
        <v>MGF</v>
      </c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8338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8322</v>
      </c>
      <c r="J3168" t="str">
        <f>VLOOKUP(Table2[[#This Row],[Author]],People!A:B,2,0)</f>
        <v>MGF</v>
      </c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8338</v>
      </c>
      <c r="D3169" t="s">
        <v>8339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8322</v>
      </c>
      <c r="J3169" t="str">
        <f>VLOOKUP(Table2[[#This Row],[Author]],People!A:B,2,0)</f>
        <v>MGF</v>
      </c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8338</v>
      </c>
      <c r="D3170" t="s">
        <v>8356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8322</v>
      </c>
      <c r="J3170" t="str">
        <f>VLOOKUP(Table2[[#This Row],[Author]],People!A:B,2,0)</f>
        <v>MGF</v>
      </c>
      <c r="L3170" s="68"/>
      <c r="M3170" s="68" t="s">
        <v>7208</v>
      </c>
    </row>
    <row r="3171" spans="1:13" hidden="1" x14ac:dyDescent="0.25">
      <c r="A3171" s="73">
        <f>1+A3170</f>
        <v>3170</v>
      </c>
      <c r="B3171" s="74" t="s">
        <v>5960</v>
      </c>
      <c r="C3171" t="s">
        <v>8342</v>
      </c>
      <c r="D3171" s="72" t="s">
        <v>8340</v>
      </c>
      <c r="E3171" s="74" t="s">
        <v>8341</v>
      </c>
      <c r="G3171" t="s">
        <v>63</v>
      </c>
      <c r="H3171" s="75" t="str">
        <f>IFERROR(VLOOKUP(Table2[[#This Row],[Ticket]],Okey!A:B,2,0),"")</f>
        <v>ok</v>
      </c>
      <c r="I3171" s="74" t="s">
        <v>8322</v>
      </c>
      <c r="J3171" t="str">
        <f>VLOOKUP(Table2[[#This Row],[Author]],People!A:B,2,0)</f>
        <v>MGF</v>
      </c>
      <c r="L3171" s="73"/>
      <c r="M3171" s="75" t="s">
        <v>7208</v>
      </c>
    </row>
    <row r="3172" spans="1:13" hidden="1" x14ac:dyDescent="0.25">
      <c r="A3172" s="75">
        <f>1+A3171</f>
        <v>3171</v>
      </c>
      <c r="B3172" s="74" t="s">
        <v>5960</v>
      </c>
      <c r="C3172" t="s">
        <v>8347</v>
      </c>
      <c r="D3172" t="s">
        <v>8343</v>
      </c>
      <c r="E3172" t="s">
        <v>8344</v>
      </c>
      <c r="F3172" t="s">
        <v>8345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e">
        <f>VLOOKUP(Table2[[#This Row],[Author]],People!A:B,2,0)</f>
        <v>#N/A</v>
      </c>
      <c r="L3172" s="75"/>
      <c r="M3172" s="75" t="s">
        <v>8346</v>
      </c>
    </row>
    <row r="3173" spans="1:13" hidden="1" x14ac:dyDescent="0.25">
      <c r="A3173" s="75">
        <f>1+A3172</f>
        <v>3172</v>
      </c>
      <c r="B3173" s="74" t="s">
        <v>5960</v>
      </c>
      <c r="C3173" t="s">
        <v>8360</v>
      </c>
      <c r="D3173" s="42" t="s">
        <v>8357</v>
      </c>
      <c r="F3173" s="42" t="s">
        <v>8359</v>
      </c>
      <c r="G3173" s="74" t="s">
        <v>24</v>
      </c>
      <c r="H3173" s="75" t="str">
        <f>IFERROR(VLOOKUP(Table2[[#This Row],[Ticket]],Okey!A:B,2,0),"")</f>
        <v/>
      </c>
      <c r="I3173" t="s">
        <v>8362</v>
      </c>
      <c r="J3173" t="str">
        <f>VLOOKUP(Table2[[#This Row],[Author]],People!A:B,2,0)</f>
        <v>HC</v>
      </c>
      <c r="L3173" s="75"/>
      <c r="M3173" s="75" t="s">
        <v>8361</v>
      </c>
    </row>
    <row r="3174" spans="1:13" hidden="1" x14ac:dyDescent="0.25">
      <c r="A3174" s="75">
        <f>1+A3173</f>
        <v>3173</v>
      </c>
      <c r="B3174" s="74" t="s">
        <v>5960</v>
      </c>
      <c r="C3174" t="s">
        <v>8360</v>
      </c>
      <c r="D3174" s="42" t="s">
        <v>8358</v>
      </c>
      <c r="F3174" s="42" t="s">
        <v>8359</v>
      </c>
      <c r="G3174" s="74" t="s">
        <v>24</v>
      </c>
      <c r="H3174" s="75" t="str">
        <f>IFERROR(VLOOKUP(Table2[[#This Row],[Ticket]],Okey!A:B,2,0),"")</f>
        <v/>
      </c>
      <c r="I3174" s="74" t="s">
        <v>8362</v>
      </c>
      <c r="J3174" t="str">
        <f>VLOOKUP(Table2[[#This Row],[Author]],People!A:B,2,0)</f>
        <v>HC</v>
      </c>
      <c r="L3174" s="75"/>
      <c r="M3174" s="75" t="s">
        <v>8361</v>
      </c>
    </row>
    <row r="3175" spans="1:13" hidden="1" x14ac:dyDescent="0.25">
      <c r="A3175" s="75">
        <f t="shared" ref="A3175:A3184" si="85">1+A3174</f>
        <v>3174</v>
      </c>
      <c r="B3175" s="74" t="s">
        <v>5960</v>
      </c>
      <c r="C3175" t="s">
        <v>8373</v>
      </c>
      <c r="D3175" s="74" t="s">
        <v>8384</v>
      </c>
      <c r="E3175" t="s">
        <v>8363</v>
      </c>
      <c r="F3175" t="s">
        <v>5747</v>
      </c>
      <c r="G3175" t="s">
        <v>18</v>
      </c>
      <c r="H3175" s="75" t="str">
        <f>IFERROR(VLOOKUP(Table2[[#This Row],[Ticket]],Okey!A:B,2,0),"")</f>
        <v/>
      </c>
      <c r="I3175" t="s">
        <v>8355</v>
      </c>
      <c r="J3175" t="str">
        <f>VLOOKUP(Table2[[#This Row],[Author]],People!A:B,2,0)</f>
        <v>EL</v>
      </c>
      <c r="L3175" s="75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8373</v>
      </c>
      <c r="D3176" s="74" t="s">
        <v>8385</v>
      </c>
      <c r="E3176" t="s">
        <v>8364</v>
      </c>
      <c r="F3176" t="s">
        <v>5747</v>
      </c>
      <c r="G3176" s="74" t="s">
        <v>18</v>
      </c>
      <c r="H3176" s="75" t="str">
        <f>IFERROR(VLOOKUP(Table2[[#This Row],[Ticket]],Okey!A:B,2,0),"")</f>
        <v/>
      </c>
      <c r="I3176" s="74" t="s">
        <v>8355</v>
      </c>
      <c r="J3176" t="str">
        <f>VLOOKUP(Table2[[#This Row],[Author]],People!A:B,2,0)</f>
        <v>EL</v>
      </c>
      <c r="L3176" s="75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8373</v>
      </c>
      <c r="D3177" s="74" t="s">
        <v>8386</v>
      </c>
      <c r="E3177" t="s">
        <v>8365</v>
      </c>
      <c r="F3177" t="s">
        <v>5747</v>
      </c>
      <c r="G3177" s="74" t="s">
        <v>18</v>
      </c>
      <c r="H3177" s="75" t="str">
        <f>IFERROR(VLOOKUP(Table2[[#This Row],[Ticket]],Okey!A:B,2,0),"")</f>
        <v/>
      </c>
      <c r="I3177" s="74" t="s">
        <v>8355</v>
      </c>
      <c r="J3177" t="str">
        <f>VLOOKUP(Table2[[#This Row],[Author]],People!A:B,2,0)</f>
        <v>EL</v>
      </c>
      <c r="L3177" s="75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8373</v>
      </c>
      <c r="D3178" s="74" t="s">
        <v>8387</v>
      </c>
      <c r="E3178" t="s">
        <v>8366</v>
      </c>
      <c r="F3178" t="s">
        <v>5747</v>
      </c>
      <c r="G3178" s="74" t="s">
        <v>18</v>
      </c>
      <c r="H3178" s="75" t="str">
        <f>IFERROR(VLOOKUP(Table2[[#This Row],[Ticket]],Okey!A:B,2,0),"")</f>
        <v/>
      </c>
      <c r="I3178" s="74" t="s">
        <v>8355</v>
      </c>
      <c r="J3178" t="str">
        <f>VLOOKUP(Table2[[#This Row],[Author]],People!A:B,2,0)</f>
        <v>EL</v>
      </c>
      <c r="L3178" s="75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8373</v>
      </c>
      <c r="D3179" s="74" t="s">
        <v>8388</v>
      </c>
      <c r="E3179" t="s">
        <v>8367</v>
      </c>
      <c r="F3179" t="s">
        <v>5747</v>
      </c>
      <c r="G3179" s="74" t="s">
        <v>18</v>
      </c>
      <c r="H3179" s="75" t="str">
        <f>IFERROR(VLOOKUP(Table2[[#This Row],[Ticket]],Okey!A:B,2,0),"")</f>
        <v/>
      </c>
      <c r="I3179" s="74" t="s">
        <v>8355</v>
      </c>
      <c r="J3179" t="str">
        <f>VLOOKUP(Table2[[#This Row],[Author]],People!A:B,2,0)</f>
        <v>EL</v>
      </c>
      <c r="L3179" s="75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8373</v>
      </c>
      <c r="D3180" s="74" t="s">
        <v>8389</v>
      </c>
      <c r="E3180" t="s">
        <v>8368</v>
      </c>
      <c r="F3180" t="s">
        <v>5747</v>
      </c>
      <c r="G3180" s="74" t="s">
        <v>18</v>
      </c>
      <c r="H3180" s="75" t="str">
        <f>IFERROR(VLOOKUP(Table2[[#This Row],[Ticket]],Okey!A:B,2,0),"")</f>
        <v/>
      </c>
      <c r="I3180" s="74" t="s">
        <v>8355</v>
      </c>
      <c r="J3180" t="str">
        <f>VLOOKUP(Table2[[#This Row],[Author]],People!A:B,2,0)</f>
        <v>EL</v>
      </c>
      <c r="L3180" s="75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8373</v>
      </c>
      <c r="D3181" s="74" t="s">
        <v>8390</v>
      </c>
      <c r="E3181" t="s">
        <v>8369</v>
      </c>
      <c r="F3181" t="s">
        <v>5747</v>
      </c>
      <c r="G3181" s="74" t="s">
        <v>18</v>
      </c>
      <c r="H3181" s="75" t="str">
        <f>IFERROR(VLOOKUP(Table2[[#This Row],[Ticket]],Okey!A:B,2,0),"")</f>
        <v/>
      </c>
      <c r="I3181" s="74" t="s">
        <v>8355</v>
      </c>
      <c r="J3181" t="str">
        <f>VLOOKUP(Table2[[#This Row],[Author]],People!A:B,2,0)</f>
        <v>EL</v>
      </c>
      <c r="L3181" s="75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8373</v>
      </c>
      <c r="D3182" s="74" t="s">
        <v>8391</v>
      </c>
      <c r="E3182" t="s">
        <v>8370</v>
      </c>
      <c r="F3182" t="s">
        <v>5747</v>
      </c>
      <c r="G3182" s="74" t="s">
        <v>18</v>
      </c>
      <c r="H3182" s="75" t="str">
        <f>IFERROR(VLOOKUP(Table2[[#This Row],[Ticket]],Okey!A:B,2,0),"")</f>
        <v/>
      </c>
      <c r="I3182" s="74" t="s">
        <v>8355</v>
      </c>
      <c r="J3182" t="str">
        <f>VLOOKUP(Table2[[#This Row],[Author]],People!A:B,2,0)</f>
        <v>EL</v>
      </c>
      <c r="L3182" s="75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8373</v>
      </c>
      <c r="D3183" s="74" t="s">
        <v>8392</v>
      </c>
      <c r="E3183" t="s">
        <v>8371</v>
      </c>
      <c r="F3183" t="s">
        <v>5747</v>
      </c>
      <c r="G3183" s="74" t="s">
        <v>18</v>
      </c>
      <c r="H3183" s="75" t="str">
        <f>IFERROR(VLOOKUP(Table2[[#This Row],[Ticket]],Okey!A:B,2,0),"")</f>
        <v/>
      </c>
      <c r="I3183" s="74" t="s">
        <v>8355</v>
      </c>
      <c r="J3183" t="str">
        <f>VLOOKUP(Table2[[#This Row],[Author]],People!A:B,2,0)</f>
        <v>EL</v>
      </c>
      <c r="L3183" s="75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8373</v>
      </c>
      <c r="D3184" s="74" t="s">
        <v>8393</v>
      </c>
      <c r="E3184" t="s">
        <v>8372</v>
      </c>
      <c r="F3184" t="s">
        <v>5747</v>
      </c>
      <c r="G3184" s="74" t="s">
        <v>18</v>
      </c>
      <c r="H3184" s="75" t="str">
        <f>IFERROR(VLOOKUP(Table2[[#This Row],[Ticket]],Okey!A:B,2,0),"")</f>
        <v/>
      </c>
      <c r="I3184" s="74" t="s">
        <v>8355</v>
      </c>
      <c r="J3184" t="str">
        <f>VLOOKUP(Table2[[#This Row],[Author]],People!A:B,2,0)</f>
        <v>EL</v>
      </c>
      <c r="L3184" s="75"/>
      <c r="M3184" s="75" t="s">
        <v>1752</v>
      </c>
    </row>
    <row r="3185" spans="1:13" hidden="1" x14ac:dyDescent="0.25">
      <c r="A3185" s="75">
        <f t="shared" ref="A3185:A3190" si="86">1+A3184</f>
        <v>3184</v>
      </c>
      <c r="B3185" s="74" t="s">
        <v>5960</v>
      </c>
      <c r="C3185" s="74" t="s">
        <v>8373</v>
      </c>
      <c r="D3185" t="s">
        <v>8374</v>
      </c>
      <c r="F3185" t="s">
        <v>1767</v>
      </c>
      <c r="G3185" t="s">
        <v>24</v>
      </c>
      <c r="H3185" s="75" t="str">
        <f>IFERROR(VLOOKUP(Table2[[#This Row],[Ticket]],Okey!A:B,2,0),"")</f>
        <v/>
      </c>
      <c r="I3185" t="s">
        <v>8355</v>
      </c>
      <c r="J3185" t="str">
        <f>VLOOKUP(Table2[[#This Row],[Author]],People!A:B,2,0)</f>
        <v>EL</v>
      </c>
      <c r="L3185" s="75"/>
      <c r="M3185" s="75" t="s">
        <v>1752</v>
      </c>
    </row>
    <row r="3186" spans="1:13" hidden="1" x14ac:dyDescent="0.25">
      <c r="A3186" s="75">
        <f t="shared" si="86"/>
        <v>3185</v>
      </c>
      <c r="B3186" s="74" t="s">
        <v>5960</v>
      </c>
      <c r="C3186" s="74" t="s">
        <v>8373</v>
      </c>
      <c r="D3186" t="s">
        <v>8375</v>
      </c>
      <c r="F3186" t="s">
        <v>1785</v>
      </c>
      <c r="G3186" s="74" t="s">
        <v>24</v>
      </c>
      <c r="H3186" s="75" t="str">
        <f>IFERROR(VLOOKUP(Table2[[#This Row],[Ticket]],Okey!A:B,2,0),"")</f>
        <v/>
      </c>
      <c r="I3186" s="74" t="s">
        <v>8355</v>
      </c>
      <c r="J3186" t="str">
        <f>VLOOKUP(Table2[[#This Row],[Author]],People!A:B,2,0)</f>
        <v>EL</v>
      </c>
      <c r="L3186" s="75"/>
      <c r="M3186" s="75" t="s">
        <v>1752</v>
      </c>
    </row>
    <row r="3187" spans="1:13" hidden="1" x14ac:dyDescent="0.25">
      <c r="A3187" s="75">
        <f t="shared" si="86"/>
        <v>3186</v>
      </c>
      <c r="B3187" s="74" t="s">
        <v>5960</v>
      </c>
      <c r="C3187" s="74" t="s">
        <v>8373</v>
      </c>
      <c r="D3187" t="s">
        <v>8376</v>
      </c>
      <c r="F3187" t="s">
        <v>1767</v>
      </c>
      <c r="G3187" s="74" t="s">
        <v>24</v>
      </c>
      <c r="H3187" s="75" t="str">
        <f>IFERROR(VLOOKUP(Table2[[#This Row],[Ticket]],Okey!A:B,2,0),"")</f>
        <v/>
      </c>
      <c r="I3187" s="74" t="s">
        <v>8355</v>
      </c>
      <c r="J3187" t="str">
        <f>VLOOKUP(Table2[[#This Row],[Author]],People!A:B,2,0)</f>
        <v>EL</v>
      </c>
      <c r="L3187" s="75"/>
      <c r="M3187" s="75" t="s">
        <v>1752</v>
      </c>
    </row>
    <row r="3188" spans="1:13" hidden="1" x14ac:dyDescent="0.25">
      <c r="A3188" s="75">
        <f t="shared" si="86"/>
        <v>3187</v>
      </c>
      <c r="B3188" s="74" t="s">
        <v>5960</v>
      </c>
      <c r="C3188" s="74" t="s">
        <v>8373</v>
      </c>
      <c r="D3188" t="s">
        <v>8377</v>
      </c>
      <c r="F3188" t="s">
        <v>1793</v>
      </c>
      <c r="G3188" s="74" t="s">
        <v>24</v>
      </c>
      <c r="H3188" s="75" t="str">
        <f>IFERROR(VLOOKUP(Table2[[#This Row],[Ticket]],Okey!A:B,2,0),"")</f>
        <v/>
      </c>
      <c r="I3188" s="74" t="s">
        <v>8355</v>
      </c>
      <c r="J3188" t="str">
        <f>VLOOKUP(Table2[[#This Row],[Author]],People!A:B,2,0)</f>
        <v>EL</v>
      </c>
      <c r="L3188" s="75"/>
      <c r="M3188" s="75" t="s">
        <v>1752</v>
      </c>
    </row>
    <row r="3189" spans="1:13" hidden="1" x14ac:dyDescent="0.25">
      <c r="A3189" s="75">
        <f t="shared" si="86"/>
        <v>3188</v>
      </c>
      <c r="B3189" s="74" t="s">
        <v>5960</v>
      </c>
      <c r="C3189" s="74" t="s">
        <v>8373</v>
      </c>
      <c r="D3189" t="s">
        <v>8378</v>
      </c>
      <c r="F3189" t="s">
        <v>1751</v>
      </c>
      <c r="G3189" s="74" t="s">
        <v>24</v>
      </c>
      <c r="H3189" s="75" t="str">
        <f>IFERROR(VLOOKUP(Table2[[#This Row],[Ticket]],Okey!A:B,2,0),"")</f>
        <v/>
      </c>
      <c r="I3189" s="74" t="s">
        <v>8355</v>
      </c>
      <c r="J3189" t="str">
        <f>VLOOKUP(Table2[[#This Row],[Author]],People!A:B,2,0)</f>
        <v>EL</v>
      </c>
      <c r="L3189" s="75"/>
      <c r="M3189" s="75" t="s">
        <v>1752</v>
      </c>
    </row>
    <row r="3190" spans="1:13" x14ac:dyDescent="0.25">
      <c r="A3190" s="75">
        <f t="shared" si="86"/>
        <v>3189</v>
      </c>
      <c r="B3190" s="74" t="s">
        <v>5960</v>
      </c>
      <c r="C3190" s="74" t="s">
        <v>8373</v>
      </c>
      <c r="D3190" t="s">
        <v>8383</v>
      </c>
      <c r="F3190" t="s">
        <v>1775</v>
      </c>
      <c r="G3190" s="74" t="s">
        <v>24</v>
      </c>
      <c r="H3190" s="75" t="str">
        <f>IFERROR(VLOOKUP(Table2[[#This Row],[Ticket]],Okey!A:B,2,0),"")</f>
        <v/>
      </c>
      <c r="I3190" t="s">
        <v>8046</v>
      </c>
      <c r="J3190" t="str">
        <f>VLOOKUP(Table2[[#This Row],[Author]],People!A:B,2,0)</f>
        <v>EL</v>
      </c>
      <c r="L3190" s="75"/>
      <c r="M3190" s="75" t="s">
        <v>1752</v>
      </c>
    </row>
    <row r="3191" spans="1:13" hidden="1" x14ac:dyDescent="0.25">
      <c r="A3191" s="75">
        <f t="shared" ref="A3191:A3238" si="87">1+A3190</f>
        <v>3190</v>
      </c>
      <c r="B3191" s="74" t="s">
        <v>5960</v>
      </c>
      <c r="C3191" s="74" t="s">
        <v>8373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/>
      </c>
      <c r="I3191" s="74" t="s">
        <v>8355</v>
      </c>
      <c r="J3191" t="str">
        <f>VLOOKUP(Table2[[#This Row],[Author]],People!A:B,2,0)</f>
        <v>EL</v>
      </c>
      <c r="L3191" s="75"/>
      <c r="M3191" s="75" t="s">
        <v>1752</v>
      </c>
    </row>
    <row r="3192" spans="1:13" hidden="1" x14ac:dyDescent="0.25">
      <c r="A3192" s="75">
        <f t="shared" si="87"/>
        <v>3191</v>
      </c>
      <c r="B3192" s="74" t="s">
        <v>5960</v>
      </c>
      <c r="C3192" s="74" t="s">
        <v>8373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/>
      </c>
      <c r="I3192" s="74" t="s">
        <v>8355</v>
      </c>
      <c r="J3192" t="str">
        <f>VLOOKUP(Table2[[#This Row],[Author]],People!A:B,2,0)</f>
        <v>EL</v>
      </c>
      <c r="L3192" s="75"/>
      <c r="M3192" s="75" t="s">
        <v>1752</v>
      </c>
    </row>
    <row r="3193" spans="1:13" hidden="1" x14ac:dyDescent="0.25">
      <c r="A3193" s="75">
        <f t="shared" si="87"/>
        <v>3192</v>
      </c>
      <c r="B3193" s="74" t="s">
        <v>5960</v>
      </c>
      <c r="C3193" s="74" t="s">
        <v>8373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/>
      </c>
      <c r="I3193" s="74" t="s">
        <v>8355</v>
      </c>
      <c r="J3193" t="str">
        <f>VLOOKUP(Table2[[#This Row],[Author]],People!A:B,2,0)</f>
        <v>EL</v>
      </c>
      <c r="L3193" s="75"/>
      <c r="M3193" s="75" t="s">
        <v>1752</v>
      </c>
    </row>
    <row r="3194" spans="1:13" hidden="1" x14ac:dyDescent="0.25">
      <c r="A3194" s="75">
        <f t="shared" si="87"/>
        <v>3193</v>
      </c>
      <c r="B3194" s="74" t="s">
        <v>5960</v>
      </c>
      <c r="C3194" s="74" t="s">
        <v>8373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/>
      </c>
      <c r="I3194" s="74" t="s">
        <v>8355</v>
      </c>
      <c r="J3194" t="str">
        <f>VLOOKUP(Table2[[#This Row],[Author]],People!A:B,2,0)</f>
        <v>EL</v>
      </c>
      <c r="L3194" s="75"/>
      <c r="M3194" s="75" t="s">
        <v>1752</v>
      </c>
    </row>
    <row r="3195" spans="1:13" hidden="1" x14ac:dyDescent="0.25">
      <c r="A3195" s="75">
        <f t="shared" si="87"/>
        <v>3194</v>
      </c>
      <c r="B3195" s="74" t="s">
        <v>5960</v>
      </c>
      <c r="C3195" s="74" t="s">
        <v>8373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/>
      </c>
      <c r="I3195" s="74" t="s">
        <v>8355</v>
      </c>
      <c r="J3195" t="str">
        <f>VLOOKUP(Table2[[#This Row],[Author]],People!A:B,2,0)</f>
        <v>EL</v>
      </c>
      <c r="L3195" s="75"/>
      <c r="M3195" s="75" t="s">
        <v>1752</v>
      </c>
    </row>
    <row r="3196" spans="1:13" hidden="1" x14ac:dyDescent="0.25">
      <c r="A3196" s="75">
        <f t="shared" si="87"/>
        <v>3195</v>
      </c>
      <c r="B3196" s="74" t="s">
        <v>5960</v>
      </c>
      <c r="C3196" s="74" t="s">
        <v>8373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/>
      </c>
      <c r="I3196" s="74" t="s">
        <v>8355</v>
      </c>
      <c r="J3196" t="str">
        <f>VLOOKUP(Table2[[#This Row],[Author]],People!A:B,2,0)</f>
        <v>EL</v>
      </c>
      <c r="L3196" s="75"/>
      <c r="M3196" s="75" t="s">
        <v>1752</v>
      </c>
    </row>
    <row r="3197" spans="1:13" hidden="1" x14ac:dyDescent="0.25">
      <c r="A3197" s="75">
        <f t="shared" si="87"/>
        <v>3196</v>
      </c>
      <c r="B3197" s="74" t="s">
        <v>5960</v>
      </c>
      <c r="C3197" s="74" t="s">
        <v>8373</v>
      </c>
      <c r="D3197" t="s">
        <v>8379</v>
      </c>
      <c r="F3197" s="74" t="s">
        <v>327</v>
      </c>
      <c r="G3197" s="74" t="s">
        <v>24</v>
      </c>
      <c r="H3197" s="75" t="str">
        <f>IFERROR(VLOOKUP(Table2[[#This Row],[Ticket]],Okey!A:B,2,0),"")</f>
        <v/>
      </c>
      <c r="I3197" s="74" t="s">
        <v>8355</v>
      </c>
      <c r="J3197" t="str">
        <f>VLOOKUP(Table2[[#This Row],[Author]],People!A:B,2,0)</f>
        <v>EL</v>
      </c>
      <c r="L3197" s="75"/>
      <c r="M3197" s="75" t="s">
        <v>1752</v>
      </c>
    </row>
    <row r="3198" spans="1:13" hidden="1" x14ac:dyDescent="0.25">
      <c r="A3198" s="75">
        <f t="shared" si="87"/>
        <v>3197</v>
      </c>
      <c r="B3198" s="74" t="s">
        <v>5960</v>
      </c>
      <c r="C3198" s="74" t="s">
        <v>8373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/>
      </c>
      <c r="I3198" s="74" t="s">
        <v>8355</v>
      </c>
      <c r="J3198" t="str">
        <f>VLOOKUP(Table2[[#This Row],[Author]],People!A:B,2,0)</f>
        <v>EL</v>
      </c>
      <c r="L3198" s="75"/>
      <c r="M3198" s="75" t="s">
        <v>1752</v>
      </c>
    </row>
    <row r="3199" spans="1:13" hidden="1" x14ac:dyDescent="0.25">
      <c r="A3199" s="75">
        <f t="shared" si="87"/>
        <v>3198</v>
      </c>
      <c r="B3199" s="74" t="s">
        <v>5960</v>
      </c>
      <c r="C3199" s="74" t="s">
        <v>8373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/>
      </c>
      <c r="I3199" s="74" t="s">
        <v>8355</v>
      </c>
      <c r="J3199" t="str">
        <f>VLOOKUP(Table2[[#This Row],[Author]],People!A:B,2,0)</f>
        <v>EL</v>
      </c>
      <c r="L3199" s="75"/>
      <c r="M3199" s="75" t="s">
        <v>1752</v>
      </c>
    </row>
    <row r="3200" spans="1:13" hidden="1" x14ac:dyDescent="0.25">
      <c r="A3200" s="75">
        <f t="shared" si="87"/>
        <v>3199</v>
      </c>
      <c r="B3200" s="74" t="s">
        <v>5960</v>
      </c>
      <c r="C3200" s="74" t="s">
        <v>8373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/>
      </c>
      <c r="I3200" s="74" t="s">
        <v>8355</v>
      </c>
      <c r="J3200" t="str">
        <f>VLOOKUP(Table2[[#This Row],[Author]],People!A:B,2,0)</f>
        <v>EL</v>
      </c>
      <c r="L3200" s="75"/>
      <c r="M3200" s="75" t="s">
        <v>1752</v>
      </c>
    </row>
    <row r="3201" spans="1:13" hidden="1" x14ac:dyDescent="0.25">
      <c r="A3201" s="75">
        <f t="shared" si="87"/>
        <v>3200</v>
      </c>
      <c r="B3201" s="74" t="s">
        <v>5960</v>
      </c>
      <c r="C3201" s="74" t="s">
        <v>8373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/>
      </c>
      <c r="I3201" s="74" t="s">
        <v>8355</v>
      </c>
      <c r="J3201" t="str">
        <f>VLOOKUP(Table2[[#This Row],[Author]],People!A:B,2,0)</f>
        <v>EL</v>
      </c>
      <c r="L3201" s="75"/>
      <c r="M3201" s="75" t="s">
        <v>1752</v>
      </c>
    </row>
    <row r="3202" spans="1:13" hidden="1" x14ac:dyDescent="0.25">
      <c r="A3202" s="75">
        <f t="shared" si="87"/>
        <v>3201</v>
      </c>
      <c r="B3202" s="74" t="s">
        <v>5960</v>
      </c>
      <c r="C3202" s="74" t="s">
        <v>8373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/>
      </c>
      <c r="I3202" s="74" t="s">
        <v>8355</v>
      </c>
      <c r="J3202" t="str">
        <f>VLOOKUP(Table2[[#This Row],[Author]],People!A:B,2,0)</f>
        <v>EL</v>
      </c>
      <c r="L3202" s="75"/>
      <c r="M3202" s="75" t="s">
        <v>1752</v>
      </c>
    </row>
    <row r="3203" spans="1:13" hidden="1" x14ac:dyDescent="0.25">
      <c r="A3203" s="75">
        <f t="shared" si="87"/>
        <v>3202</v>
      </c>
      <c r="B3203" s="74" t="s">
        <v>5960</v>
      </c>
      <c r="C3203" s="74" t="s">
        <v>8373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/>
      </c>
      <c r="I3203" s="74" t="s">
        <v>8355</v>
      </c>
      <c r="J3203" t="str">
        <f>VLOOKUP(Table2[[#This Row],[Author]],People!A:B,2,0)</f>
        <v>EL</v>
      </c>
      <c r="L3203" s="75"/>
      <c r="M3203" s="75" t="s">
        <v>1752</v>
      </c>
    </row>
    <row r="3204" spans="1:13" hidden="1" x14ac:dyDescent="0.25">
      <c r="A3204" s="75">
        <f t="shared" si="87"/>
        <v>3203</v>
      </c>
      <c r="B3204" s="74" t="s">
        <v>5960</v>
      </c>
      <c r="C3204" s="74" t="s">
        <v>8373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/>
      </c>
      <c r="I3204" s="74" t="s">
        <v>8355</v>
      </c>
      <c r="J3204" t="str">
        <f>VLOOKUP(Table2[[#This Row],[Author]],People!A:B,2,0)</f>
        <v>EL</v>
      </c>
      <c r="L3204" s="75"/>
      <c r="M3204" s="75" t="s">
        <v>1752</v>
      </c>
    </row>
    <row r="3205" spans="1:13" hidden="1" x14ac:dyDescent="0.25">
      <c r="A3205" s="75">
        <f t="shared" si="87"/>
        <v>3204</v>
      </c>
      <c r="B3205" s="74" t="s">
        <v>5960</v>
      </c>
      <c r="C3205" s="74" t="s">
        <v>8373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/>
      </c>
      <c r="I3205" s="74" t="s">
        <v>8355</v>
      </c>
      <c r="J3205" t="str">
        <f>VLOOKUP(Table2[[#This Row],[Author]],People!A:B,2,0)</f>
        <v>EL</v>
      </c>
      <c r="L3205" s="75"/>
      <c r="M3205" s="75" t="s">
        <v>1752</v>
      </c>
    </row>
    <row r="3206" spans="1:13" hidden="1" x14ac:dyDescent="0.25">
      <c r="A3206" s="75">
        <f t="shared" si="87"/>
        <v>3205</v>
      </c>
      <c r="B3206" s="74" t="s">
        <v>5960</v>
      </c>
      <c r="C3206" s="74" t="s">
        <v>8373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/>
      </c>
      <c r="I3206" s="74" t="s">
        <v>8355</v>
      </c>
      <c r="J3206" t="str">
        <f>VLOOKUP(Table2[[#This Row],[Author]],People!A:B,2,0)</f>
        <v>EL</v>
      </c>
      <c r="L3206" s="75"/>
      <c r="M3206" s="75" t="s">
        <v>1752</v>
      </c>
    </row>
    <row r="3207" spans="1:13" hidden="1" x14ac:dyDescent="0.25">
      <c r="A3207" s="75">
        <f t="shared" si="87"/>
        <v>3206</v>
      </c>
      <c r="B3207" s="74" t="s">
        <v>5960</v>
      </c>
      <c r="C3207" s="74" t="s">
        <v>8373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/>
      </c>
      <c r="I3207" s="74" t="s">
        <v>8355</v>
      </c>
      <c r="J3207" t="str">
        <f>VLOOKUP(Table2[[#This Row],[Author]],People!A:B,2,0)</f>
        <v>EL</v>
      </c>
      <c r="L3207" s="75"/>
      <c r="M3207" s="75" t="s">
        <v>1752</v>
      </c>
    </row>
    <row r="3208" spans="1:13" hidden="1" x14ac:dyDescent="0.25">
      <c r="A3208" s="75">
        <f t="shared" si="87"/>
        <v>3207</v>
      </c>
      <c r="B3208" s="74" t="s">
        <v>5960</v>
      </c>
      <c r="C3208" s="74" t="s">
        <v>8373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/>
      </c>
      <c r="I3208" s="74" t="s">
        <v>8355</v>
      </c>
      <c r="J3208" t="str">
        <f>VLOOKUP(Table2[[#This Row],[Author]],People!A:B,2,0)</f>
        <v>EL</v>
      </c>
      <c r="L3208" s="75"/>
      <c r="M3208" s="75" t="s">
        <v>1752</v>
      </c>
    </row>
    <row r="3209" spans="1:13" hidden="1" x14ac:dyDescent="0.25">
      <c r="A3209" s="75">
        <f t="shared" si="87"/>
        <v>3208</v>
      </c>
      <c r="B3209" s="74" t="s">
        <v>5960</v>
      </c>
      <c r="C3209" s="74" t="s">
        <v>8373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/>
      </c>
      <c r="I3209" s="74" t="s">
        <v>8355</v>
      </c>
      <c r="J3209" t="str">
        <f>VLOOKUP(Table2[[#This Row],[Author]],People!A:B,2,0)</f>
        <v>EL</v>
      </c>
      <c r="L3209" s="75"/>
      <c r="M3209" s="75" t="s">
        <v>1752</v>
      </c>
    </row>
    <row r="3210" spans="1:13" hidden="1" x14ac:dyDescent="0.25">
      <c r="A3210" s="75">
        <f t="shared" si="87"/>
        <v>3209</v>
      </c>
      <c r="B3210" s="74" t="s">
        <v>5960</v>
      </c>
      <c r="C3210" s="74" t="s">
        <v>8373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/>
      </c>
      <c r="I3210" s="74" t="s">
        <v>8355</v>
      </c>
      <c r="J3210" t="str">
        <f>VLOOKUP(Table2[[#This Row],[Author]],People!A:B,2,0)</f>
        <v>EL</v>
      </c>
      <c r="L3210" s="75"/>
      <c r="M3210" s="75" t="s">
        <v>1752</v>
      </c>
    </row>
    <row r="3211" spans="1:13" hidden="1" x14ac:dyDescent="0.25">
      <c r="A3211" s="75">
        <f t="shared" si="87"/>
        <v>3210</v>
      </c>
      <c r="B3211" s="74" t="s">
        <v>5960</v>
      </c>
      <c r="C3211" s="74" t="s">
        <v>8373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/>
      </c>
      <c r="I3211" s="74" t="s">
        <v>8355</v>
      </c>
      <c r="J3211" t="str">
        <f>VLOOKUP(Table2[[#This Row],[Author]],People!A:B,2,0)</f>
        <v>EL</v>
      </c>
      <c r="L3211" s="75"/>
      <c r="M3211" s="75" t="s">
        <v>1752</v>
      </c>
    </row>
    <row r="3212" spans="1:13" hidden="1" x14ac:dyDescent="0.25">
      <c r="A3212" s="75">
        <f t="shared" si="87"/>
        <v>3211</v>
      </c>
      <c r="B3212" s="74" t="s">
        <v>5960</v>
      </c>
      <c r="C3212" s="74" t="s">
        <v>8373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/>
      </c>
      <c r="I3212" s="74" t="s">
        <v>8355</v>
      </c>
      <c r="J3212" t="str">
        <f>VLOOKUP(Table2[[#This Row],[Author]],People!A:B,2,0)</f>
        <v>EL</v>
      </c>
      <c r="L3212" s="75"/>
      <c r="M3212" s="75" t="s">
        <v>1752</v>
      </c>
    </row>
    <row r="3213" spans="1:13" hidden="1" x14ac:dyDescent="0.25">
      <c r="A3213" s="75">
        <f t="shared" si="87"/>
        <v>3212</v>
      </c>
      <c r="B3213" s="74" t="s">
        <v>5960</v>
      </c>
      <c r="C3213" s="74" t="s">
        <v>8373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/>
      </c>
      <c r="I3213" s="74" t="s">
        <v>8355</v>
      </c>
      <c r="J3213" t="str">
        <f>VLOOKUP(Table2[[#This Row],[Author]],People!A:B,2,0)</f>
        <v>EL</v>
      </c>
      <c r="L3213" s="75"/>
      <c r="M3213" s="75" t="s">
        <v>1752</v>
      </c>
    </row>
    <row r="3214" spans="1:13" hidden="1" x14ac:dyDescent="0.25">
      <c r="A3214" s="75">
        <f t="shared" si="87"/>
        <v>3213</v>
      </c>
      <c r="B3214" s="74" t="s">
        <v>5960</v>
      </c>
      <c r="C3214" s="74" t="s">
        <v>8373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/>
      </c>
      <c r="I3214" s="74" t="s">
        <v>8355</v>
      </c>
      <c r="J3214" t="str">
        <f>VLOOKUP(Table2[[#This Row],[Author]],People!A:B,2,0)</f>
        <v>EL</v>
      </c>
      <c r="L3214" s="75"/>
      <c r="M3214" s="75" t="s">
        <v>1752</v>
      </c>
    </row>
    <row r="3215" spans="1:13" hidden="1" x14ac:dyDescent="0.25">
      <c r="A3215" s="75">
        <f t="shared" si="87"/>
        <v>3214</v>
      </c>
      <c r="B3215" s="74" t="s">
        <v>5960</v>
      </c>
      <c r="C3215" s="74" t="s">
        <v>8373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/>
      </c>
      <c r="I3215" s="74" t="s">
        <v>8355</v>
      </c>
      <c r="J3215" t="str">
        <f>VLOOKUP(Table2[[#This Row],[Author]],People!A:B,2,0)</f>
        <v>EL</v>
      </c>
      <c r="L3215" s="75"/>
      <c r="M3215" s="75" t="s">
        <v>1752</v>
      </c>
    </row>
    <row r="3216" spans="1:13" hidden="1" x14ac:dyDescent="0.25">
      <c r="A3216" s="75">
        <f t="shared" si="87"/>
        <v>3215</v>
      </c>
      <c r="B3216" s="74" t="s">
        <v>5960</v>
      </c>
      <c r="C3216" s="74" t="s">
        <v>8373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/>
      </c>
      <c r="I3216" s="74" t="s">
        <v>8355</v>
      </c>
      <c r="J3216" t="str">
        <f>VLOOKUP(Table2[[#This Row],[Author]],People!A:B,2,0)</f>
        <v>EL</v>
      </c>
      <c r="L3216" s="75"/>
      <c r="M3216" s="75" t="s">
        <v>1752</v>
      </c>
    </row>
    <row r="3217" spans="1:13" hidden="1" x14ac:dyDescent="0.25">
      <c r="A3217" s="75">
        <f t="shared" si="87"/>
        <v>3216</v>
      </c>
      <c r="B3217" s="74" t="s">
        <v>5960</v>
      </c>
      <c r="C3217" s="74" t="s">
        <v>8373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/>
      </c>
      <c r="I3217" s="74" t="s">
        <v>8355</v>
      </c>
      <c r="J3217" t="str">
        <f>VLOOKUP(Table2[[#This Row],[Author]],People!A:B,2,0)</f>
        <v>EL</v>
      </c>
      <c r="L3217" s="75"/>
      <c r="M3217" s="75" t="s">
        <v>1752</v>
      </c>
    </row>
    <row r="3218" spans="1:13" hidden="1" x14ac:dyDescent="0.25">
      <c r="A3218" s="75">
        <f t="shared" si="87"/>
        <v>3217</v>
      </c>
      <c r="B3218" s="74" t="s">
        <v>5960</v>
      </c>
      <c r="C3218" s="74" t="s">
        <v>8373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/>
      </c>
      <c r="I3218" s="74" t="s">
        <v>8355</v>
      </c>
      <c r="J3218" t="str">
        <f>VLOOKUP(Table2[[#This Row],[Author]],People!A:B,2,0)</f>
        <v>EL</v>
      </c>
      <c r="L3218" s="75"/>
      <c r="M3218" s="75" t="s">
        <v>1752</v>
      </c>
    </row>
    <row r="3219" spans="1:13" hidden="1" x14ac:dyDescent="0.25">
      <c r="A3219" s="75">
        <f t="shared" si="87"/>
        <v>3218</v>
      </c>
      <c r="B3219" s="74" t="s">
        <v>5960</v>
      </c>
      <c r="C3219" s="74" t="s">
        <v>8373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/>
      </c>
      <c r="I3219" s="74" t="s">
        <v>8355</v>
      </c>
      <c r="J3219" t="str">
        <f>VLOOKUP(Table2[[#This Row],[Author]],People!A:B,2,0)</f>
        <v>EL</v>
      </c>
      <c r="L3219" s="75"/>
      <c r="M3219" s="75" t="s">
        <v>1752</v>
      </c>
    </row>
    <row r="3220" spans="1:13" hidden="1" x14ac:dyDescent="0.25">
      <c r="A3220" s="75">
        <f t="shared" si="87"/>
        <v>3219</v>
      </c>
      <c r="B3220" s="74" t="s">
        <v>5960</v>
      </c>
      <c r="C3220" s="74" t="s">
        <v>8373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/>
      </c>
      <c r="I3220" s="74" t="s">
        <v>8355</v>
      </c>
      <c r="J3220" t="str">
        <f>VLOOKUP(Table2[[#This Row],[Author]],People!A:B,2,0)</f>
        <v>EL</v>
      </c>
      <c r="L3220" s="75"/>
      <c r="M3220" s="75" t="s">
        <v>1752</v>
      </c>
    </row>
    <row r="3221" spans="1:13" hidden="1" x14ac:dyDescent="0.25">
      <c r="A3221" s="75">
        <f t="shared" si="87"/>
        <v>3220</v>
      </c>
      <c r="B3221" s="74" t="s">
        <v>5960</v>
      </c>
      <c r="C3221" s="74" t="s">
        <v>8373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/>
      </c>
      <c r="I3221" s="74" t="s">
        <v>8355</v>
      </c>
      <c r="J3221" t="str">
        <f>VLOOKUP(Table2[[#This Row],[Author]],People!A:B,2,0)</f>
        <v>EL</v>
      </c>
      <c r="L3221" s="75"/>
      <c r="M3221" s="75" t="s">
        <v>1752</v>
      </c>
    </row>
    <row r="3222" spans="1:13" hidden="1" x14ac:dyDescent="0.25">
      <c r="A3222" s="75">
        <f t="shared" si="87"/>
        <v>3221</v>
      </c>
      <c r="B3222" s="74" t="s">
        <v>5960</v>
      </c>
      <c r="C3222" s="74" t="s">
        <v>8373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/>
      </c>
      <c r="I3222" s="74" t="s">
        <v>8355</v>
      </c>
      <c r="J3222" t="str">
        <f>VLOOKUP(Table2[[#This Row],[Author]],People!A:B,2,0)</f>
        <v>EL</v>
      </c>
      <c r="L3222" s="75"/>
      <c r="M3222" s="75" t="s">
        <v>1752</v>
      </c>
    </row>
    <row r="3223" spans="1:13" hidden="1" x14ac:dyDescent="0.25">
      <c r="A3223" s="75">
        <f t="shared" si="87"/>
        <v>3222</v>
      </c>
      <c r="B3223" s="74" t="s">
        <v>5960</v>
      </c>
      <c r="C3223" s="74" t="s">
        <v>8373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/>
      </c>
      <c r="I3223" s="74" t="s">
        <v>8355</v>
      </c>
      <c r="J3223" t="str">
        <f>VLOOKUP(Table2[[#This Row],[Author]],People!A:B,2,0)</f>
        <v>EL</v>
      </c>
      <c r="L3223" s="75"/>
      <c r="M3223" s="75" t="s">
        <v>1752</v>
      </c>
    </row>
    <row r="3224" spans="1:13" hidden="1" x14ac:dyDescent="0.25">
      <c r="A3224" s="75">
        <f t="shared" si="87"/>
        <v>3223</v>
      </c>
      <c r="B3224" s="74" t="s">
        <v>5960</v>
      </c>
      <c r="C3224" s="74" t="s">
        <v>8373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/>
      </c>
      <c r="I3224" s="74" t="s">
        <v>8355</v>
      </c>
      <c r="J3224" t="str">
        <f>VLOOKUP(Table2[[#This Row],[Author]],People!A:B,2,0)</f>
        <v>EL</v>
      </c>
      <c r="L3224" s="75"/>
      <c r="M3224" s="75" t="s">
        <v>1752</v>
      </c>
    </row>
    <row r="3225" spans="1:13" hidden="1" x14ac:dyDescent="0.25">
      <c r="A3225" s="75">
        <f t="shared" si="87"/>
        <v>3224</v>
      </c>
      <c r="B3225" s="74" t="s">
        <v>5960</v>
      </c>
      <c r="C3225" s="74" t="s">
        <v>8373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/>
      </c>
      <c r="I3225" s="74" t="s">
        <v>8355</v>
      </c>
      <c r="J3225" t="str">
        <f>VLOOKUP(Table2[[#This Row],[Author]],People!A:B,2,0)</f>
        <v>EL</v>
      </c>
      <c r="L3225" s="75"/>
      <c r="M3225" s="75" t="s">
        <v>1752</v>
      </c>
    </row>
    <row r="3226" spans="1:13" hidden="1" x14ac:dyDescent="0.25">
      <c r="A3226" s="75">
        <f t="shared" si="87"/>
        <v>3225</v>
      </c>
      <c r="B3226" s="74" t="s">
        <v>5960</v>
      </c>
      <c r="C3226" s="74" t="s">
        <v>8373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/>
      </c>
      <c r="I3226" s="74" t="s">
        <v>8355</v>
      </c>
      <c r="J3226" t="str">
        <f>VLOOKUP(Table2[[#This Row],[Author]],People!A:B,2,0)</f>
        <v>EL</v>
      </c>
      <c r="L3226" s="75"/>
      <c r="M3226" s="75" t="s">
        <v>1752</v>
      </c>
    </row>
    <row r="3227" spans="1:13" hidden="1" x14ac:dyDescent="0.25">
      <c r="A3227" s="75">
        <f t="shared" si="87"/>
        <v>3226</v>
      </c>
      <c r="B3227" s="74" t="s">
        <v>5960</v>
      </c>
      <c r="C3227" s="74" t="s">
        <v>8373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/>
      </c>
      <c r="I3227" s="74" t="s">
        <v>8355</v>
      </c>
      <c r="J3227" t="str">
        <f>VLOOKUP(Table2[[#This Row],[Author]],People!A:B,2,0)</f>
        <v>EL</v>
      </c>
      <c r="L3227" s="75"/>
      <c r="M3227" s="75" t="s">
        <v>1752</v>
      </c>
    </row>
    <row r="3228" spans="1:13" hidden="1" x14ac:dyDescent="0.25">
      <c r="A3228" s="75">
        <f t="shared" si="87"/>
        <v>3227</v>
      </c>
      <c r="B3228" s="74" t="s">
        <v>5960</v>
      </c>
      <c r="C3228" s="74" t="s">
        <v>8373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/>
      </c>
      <c r="I3228" s="74" t="s">
        <v>8355</v>
      </c>
      <c r="J3228" t="str">
        <f>VLOOKUP(Table2[[#This Row],[Author]],People!A:B,2,0)</f>
        <v>EL</v>
      </c>
      <c r="L3228" s="75"/>
      <c r="M3228" s="75" t="s">
        <v>1752</v>
      </c>
    </row>
    <row r="3229" spans="1:13" hidden="1" x14ac:dyDescent="0.25">
      <c r="A3229" s="75">
        <f t="shared" si="87"/>
        <v>3228</v>
      </c>
      <c r="B3229" s="74" t="s">
        <v>5960</v>
      </c>
      <c r="C3229" s="74" t="s">
        <v>8373</v>
      </c>
      <c r="D3229" t="s">
        <v>8380</v>
      </c>
      <c r="F3229" s="74" t="s">
        <v>327</v>
      </c>
      <c r="G3229" s="74" t="s">
        <v>24</v>
      </c>
      <c r="H3229" s="75" t="str">
        <f>IFERROR(VLOOKUP(Table2[[#This Row],[Ticket]],Okey!A:B,2,0),"")</f>
        <v/>
      </c>
      <c r="I3229" s="74" t="s">
        <v>8355</v>
      </c>
      <c r="J3229" t="str">
        <f>VLOOKUP(Table2[[#This Row],[Author]],People!A:B,2,0)</f>
        <v>EL</v>
      </c>
      <c r="L3229" s="75"/>
      <c r="M3229" s="75" t="s">
        <v>1752</v>
      </c>
    </row>
    <row r="3230" spans="1:13" hidden="1" x14ac:dyDescent="0.25">
      <c r="A3230" s="75">
        <f t="shared" si="87"/>
        <v>3229</v>
      </c>
      <c r="B3230" s="74" t="s">
        <v>5960</v>
      </c>
      <c r="C3230" s="74" t="s">
        <v>8373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/>
      </c>
      <c r="I3230" s="74" t="s">
        <v>8355</v>
      </c>
      <c r="J3230" t="str">
        <f>VLOOKUP(Table2[[#This Row],[Author]],People!A:B,2,0)</f>
        <v>EL</v>
      </c>
      <c r="L3230" s="75"/>
      <c r="M3230" s="75" t="s">
        <v>1752</v>
      </c>
    </row>
    <row r="3231" spans="1:13" hidden="1" x14ac:dyDescent="0.25">
      <c r="A3231" s="75">
        <f t="shared" si="87"/>
        <v>3230</v>
      </c>
      <c r="B3231" s="74" t="s">
        <v>5960</v>
      </c>
      <c r="C3231" s="74" t="s">
        <v>8373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/>
      </c>
      <c r="I3231" s="74" t="s">
        <v>8355</v>
      </c>
      <c r="J3231" t="str">
        <f>VLOOKUP(Table2[[#This Row],[Author]],People!A:B,2,0)</f>
        <v>EL</v>
      </c>
      <c r="L3231" s="75"/>
      <c r="M3231" s="75" t="s">
        <v>1752</v>
      </c>
    </row>
    <row r="3232" spans="1:13" hidden="1" x14ac:dyDescent="0.25">
      <c r="A3232" s="75">
        <f t="shared" si="87"/>
        <v>3231</v>
      </c>
      <c r="B3232" s="74" t="s">
        <v>5960</v>
      </c>
      <c r="C3232" s="74" t="s">
        <v>8373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/>
      </c>
      <c r="I3232" s="74" t="s">
        <v>8355</v>
      </c>
      <c r="J3232" t="str">
        <f>VLOOKUP(Table2[[#This Row],[Author]],People!A:B,2,0)</f>
        <v>EL</v>
      </c>
      <c r="L3232" s="75"/>
      <c r="M3232" s="75" t="s">
        <v>1752</v>
      </c>
    </row>
    <row r="3233" spans="1:13" hidden="1" x14ac:dyDescent="0.25">
      <c r="A3233" s="75">
        <f t="shared" si="87"/>
        <v>3232</v>
      </c>
      <c r="B3233" s="74" t="s">
        <v>5960</v>
      </c>
      <c r="C3233" s="74" t="s">
        <v>8373</v>
      </c>
      <c r="D3233" t="s">
        <v>8381</v>
      </c>
      <c r="F3233" s="74" t="s">
        <v>327</v>
      </c>
      <c r="G3233" s="74" t="s">
        <v>24</v>
      </c>
      <c r="H3233" s="75" t="str">
        <f>IFERROR(VLOOKUP(Table2[[#This Row],[Ticket]],Okey!A:B,2,0),"")</f>
        <v/>
      </c>
      <c r="I3233" s="74" t="s">
        <v>8355</v>
      </c>
      <c r="J3233" t="str">
        <f>VLOOKUP(Table2[[#This Row],[Author]],People!A:B,2,0)</f>
        <v>EL</v>
      </c>
      <c r="L3233" s="75"/>
      <c r="M3233" s="75" t="s">
        <v>1752</v>
      </c>
    </row>
    <row r="3234" spans="1:13" hidden="1" x14ac:dyDescent="0.25">
      <c r="A3234" s="75">
        <f t="shared" si="87"/>
        <v>3233</v>
      </c>
      <c r="B3234" s="74" t="s">
        <v>5960</v>
      </c>
      <c r="C3234" s="74" t="s">
        <v>8373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/>
      </c>
      <c r="I3234" s="74" t="s">
        <v>8355</v>
      </c>
      <c r="J3234" t="str">
        <f>VLOOKUP(Table2[[#This Row],[Author]],People!A:B,2,0)</f>
        <v>EL</v>
      </c>
      <c r="L3234" s="75"/>
      <c r="M3234" s="75" t="s">
        <v>1752</v>
      </c>
    </row>
    <row r="3235" spans="1:13" hidden="1" x14ac:dyDescent="0.25">
      <c r="A3235" s="75">
        <f t="shared" si="87"/>
        <v>3234</v>
      </c>
      <c r="B3235" s="74" t="s">
        <v>5960</v>
      </c>
      <c r="C3235" s="74" t="s">
        <v>8373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/>
      </c>
      <c r="I3235" s="74" t="s">
        <v>8355</v>
      </c>
      <c r="J3235" t="str">
        <f>VLOOKUP(Table2[[#This Row],[Author]],People!A:B,2,0)</f>
        <v>EL</v>
      </c>
      <c r="L3235" s="75"/>
      <c r="M3235" s="75" t="s">
        <v>1752</v>
      </c>
    </row>
    <row r="3236" spans="1:13" hidden="1" x14ac:dyDescent="0.25">
      <c r="A3236" s="75">
        <f t="shared" si="87"/>
        <v>3235</v>
      </c>
      <c r="B3236" s="74" t="s">
        <v>5960</v>
      </c>
      <c r="C3236" s="74" t="s">
        <v>8373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/>
      </c>
      <c r="I3236" s="74" t="s">
        <v>8355</v>
      </c>
      <c r="J3236" t="str">
        <f>VLOOKUP(Table2[[#This Row],[Author]],People!A:B,2,0)</f>
        <v>EL</v>
      </c>
      <c r="L3236" s="75"/>
      <c r="M3236" s="75" t="s">
        <v>1752</v>
      </c>
    </row>
    <row r="3237" spans="1:13" hidden="1" x14ac:dyDescent="0.25">
      <c r="A3237" s="75">
        <f t="shared" si="87"/>
        <v>3236</v>
      </c>
      <c r="B3237" s="74" t="s">
        <v>5960</v>
      </c>
      <c r="C3237" s="74" t="s">
        <v>8373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/>
      </c>
      <c r="I3237" s="74" t="s">
        <v>8355</v>
      </c>
      <c r="J3237" t="str">
        <f>VLOOKUP(Table2[[#This Row],[Author]],People!A:B,2,0)</f>
        <v>EL</v>
      </c>
      <c r="L3237" s="75"/>
      <c r="M3237" s="75" t="s">
        <v>1752</v>
      </c>
    </row>
    <row r="3238" spans="1:13" x14ac:dyDescent="0.25">
      <c r="A3238" s="75">
        <f t="shared" si="87"/>
        <v>3237</v>
      </c>
      <c r="B3238" s="74" t="s">
        <v>5960</v>
      </c>
      <c r="C3238" s="74" t="s">
        <v>8373</v>
      </c>
      <c r="D3238" t="s">
        <v>8382</v>
      </c>
      <c r="F3238" s="74" t="s">
        <v>327</v>
      </c>
      <c r="G3238" s="74" t="s">
        <v>24</v>
      </c>
      <c r="H3238" s="75" t="str">
        <f>IFERROR(VLOOKUP(Table2[[#This Row],[Ticket]],Okey!A:B,2,0),"")</f>
        <v/>
      </c>
      <c r="I3238" s="74" t="s">
        <v>8046</v>
      </c>
      <c r="J3238" t="str">
        <f>VLOOKUP(Table2[[#This Row],[Author]],People!A:B,2,0)</f>
        <v>EL</v>
      </c>
      <c r="L3238" s="75"/>
      <c r="M3238" s="75" t="s">
        <v>1752</v>
      </c>
    </row>
    <row r="3239" spans="1:13" x14ac:dyDescent="0.25">
      <c r="A3239" s="75">
        <f>1+A3238</f>
        <v>3238</v>
      </c>
      <c r="B3239" s="74" t="s">
        <v>5960</v>
      </c>
      <c r="C3239" t="s">
        <v>8397</v>
      </c>
      <c r="D3239" t="s">
        <v>8394</v>
      </c>
      <c r="E3239" t="s">
        <v>8396</v>
      </c>
      <c r="F3239" t="s">
        <v>8395</v>
      </c>
      <c r="G3239" t="s">
        <v>496</v>
      </c>
      <c r="H3239" s="75" t="str">
        <f>IFERROR(VLOOKUP(Table2[[#This Row],[Ticket]],Okey!A:B,2,0),"")</f>
        <v/>
      </c>
      <c r="I3239" t="s">
        <v>8355</v>
      </c>
      <c r="J3239" t="str">
        <f>VLOOKUP(Table2[[#This Row],[Author]],People!A:B,2,0)</f>
        <v>MGF</v>
      </c>
      <c r="L3239" s="75"/>
      <c r="M3239" s="75" t="s">
        <v>7208</v>
      </c>
    </row>
    <row r="3240" spans="1:13" x14ac:dyDescent="0.25">
      <c r="A3240" s="75">
        <f t="shared" ref="A3240:A3241" si="88">1+A3239</f>
        <v>3239</v>
      </c>
      <c r="B3240" s="74" t="s">
        <v>5960</v>
      </c>
      <c r="C3240" t="s">
        <v>8400</v>
      </c>
      <c r="D3240" t="s">
        <v>3750</v>
      </c>
      <c r="E3240" t="s">
        <v>8398</v>
      </c>
      <c r="G3240" t="s">
        <v>63</v>
      </c>
      <c r="H3240" s="75" t="str">
        <f>IFERROR(VLOOKUP(Table2[[#This Row],[Ticket]],Okey!A:B,2,0),"")</f>
        <v/>
      </c>
      <c r="I3240" s="74" t="s">
        <v>8355</v>
      </c>
      <c r="J3240" t="str">
        <f>VLOOKUP(Table2[[#This Row],[Author]],People!A:B,2,0)</f>
        <v>MGF</v>
      </c>
      <c r="L3240" s="75"/>
      <c r="M3240" s="75" t="s">
        <v>7208</v>
      </c>
    </row>
    <row r="3241" spans="1:13" x14ac:dyDescent="0.25">
      <c r="A3241" s="75">
        <f t="shared" si="88"/>
        <v>3240</v>
      </c>
      <c r="B3241" s="74" t="s">
        <v>5960</v>
      </c>
      <c r="C3241" s="74" t="s">
        <v>8400</v>
      </c>
      <c r="D3241" t="s">
        <v>3807</v>
      </c>
      <c r="E3241" t="s">
        <v>8399</v>
      </c>
      <c r="G3241" s="74" t="s">
        <v>63</v>
      </c>
      <c r="H3241" s="75" t="str">
        <f>IFERROR(VLOOKUP(Table2[[#This Row],[Ticket]],Okey!A:B,2,0),"")</f>
        <v/>
      </c>
      <c r="I3241" s="74" t="s">
        <v>8355</v>
      </c>
      <c r="J3241" t="str">
        <f>VLOOKUP(Table2[[#This Row],[Author]],People!A:B,2,0)</f>
        <v>MGF</v>
      </c>
      <c r="L3241" s="75"/>
      <c r="M3241" s="75" t="s">
        <v>7208</v>
      </c>
    </row>
  </sheetData>
  <phoneticPr fontId="5" type="noConversion"/>
  <conditionalFormatting sqref="D1">
    <cfRule type="duplicateValues" dxfId="8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62EF-303E-400F-871B-E5FB3E627B24}">
  <dimension ref="A1:G11"/>
  <sheetViews>
    <sheetView workbookViewId="0">
      <selection activeCell="C13" sqref="C13"/>
    </sheetView>
  </sheetViews>
  <sheetFormatPr defaultRowHeight="15" x14ac:dyDescent="0.25"/>
  <cols>
    <col min="1" max="1" width="11.140625" bestFit="1" customWidth="1"/>
  </cols>
  <sheetData>
    <row r="1" spans="1:7" x14ac:dyDescent="0.25">
      <c r="A1">
        <v>1000</v>
      </c>
    </row>
    <row r="2" spans="1:7" x14ac:dyDescent="0.25">
      <c r="A2" t="s">
        <v>8384</v>
      </c>
      <c r="B2" t="s">
        <v>8363</v>
      </c>
      <c r="C2" t="s">
        <v>8319</v>
      </c>
      <c r="D2" s="74" t="s">
        <v>8319</v>
      </c>
      <c r="E2" s="74" t="s">
        <v>8319</v>
      </c>
      <c r="F2" s="74" t="s">
        <v>8319</v>
      </c>
      <c r="G2" s="74" t="s">
        <v>8319</v>
      </c>
    </row>
    <row r="3" spans="1:7" x14ac:dyDescent="0.25">
      <c r="A3" t="s">
        <v>8385</v>
      </c>
      <c r="B3" t="s">
        <v>8364</v>
      </c>
      <c r="C3" s="74" t="s">
        <v>8319</v>
      </c>
      <c r="D3" s="74" t="s">
        <v>8319</v>
      </c>
      <c r="E3" s="74" t="s">
        <v>8319</v>
      </c>
      <c r="F3" s="74" t="s">
        <v>8319</v>
      </c>
      <c r="G3" s="74" t="s">
        <v>8319</v>
      </c>
    </row>
    <row r="4" spans="1:7" x14ac:dyDescent="0.25">
      <c r="A4" t="s">
        <v>8386</v>
      </c>
      <c r="B4" t="s">
        <v>8365</v>
      </c>
      <c r="C4" s="74" t="s">
        <v>8319</v>
      </c>
      <c r="D4" s="74" t="s">
        <v>8319</v>
      </c>
      <c r="E4" s="74" t="s">
        <v>8319</v>
      </c>
      <c r="F4" s="74" t="s">
        <v>8319</v>
      </c>
      <c r="G4" s="74" t="s">
        <v>8319</v>
      </c>
    </row>
    <row r="5" spans="1:7" x14ac:dyDescent="0.25">
      <c r="A5" t="s">
        <v>8387</v>
      </c>
      <c r="B5" t="s">
        <v>8366</v>
      </c>
      <c r="C5" s="74" t="s">
        <v>8319</v>
      </c>
      <c r="D5" s="74" t="s">
        <v>8319</v>
      </c>
      <c r="E5" s="74" t="s">
        <v>8319</v>
      </c>
      <c r="F5" s="74" t="s">
        <v>8319</v>
      </c>
      <c r="G5" s="74" t="s">
        <v>8319</v>
      </c>
    </row>
    <row r="6" spans="1:7" x14ac:dyDescent="0.25">
      <c r="A6" t="s">
        <v>8388</v>
      </c>
      <c r="B6" t="s">
        <v>8367</v>
      </c>
      <c r="C6" s="74" t="s">
        <v>8319</v>
      </c>
      <c r="D6" s="74" t="s">
        <v>8319</v>
      </c>
      <c r="E6" s="74" t="s">
        <v>8319</v>
      </c>
      <c r="F6" s="74" t="s">
        <v>8319</v>
      </c>
      <c r="G6" s="74" t="s">
        <v>8319</v>
      </c>
    </row>
    <row r="7" spans="1:7" x14ac:dyDescent="0.25">
      <c r="A7" t="s">
        <v>8389</v>
      </c>
      <c r="B7" t="s">
        <v>8368</v>
      </c>
      <c r="C7" s="74" t="s">
        <v>8319</v>
      </c>
      <c r="D7" s="74" t="s">
        <v>8319</v>
      </c>
      <c r="E7" s="74" t="s">
        <v>8319</v>
      </c>
      <c r="F7" s="74" t="s">
        <v>8319</v>
      </c>
      <c r="G7" s="74" t="s">
        <v>8319</v>
      </c>
    </row>
    <row r="8" spans="1:7" x14ac:dyDescent="0.25">
      <c r="A8" t="s">
        <v>8390</v>
      </c>
      <c r="B8" t="s">
        <v>8369</v>
      </c>
      <c r="C8" s="74" t="s">
        <v>8319</v>
      </c>
      <c r="D8" s="74" t="s">
        <v>8319</v>
      </c>
      <c r="E8" s="74" t="s">
        <v>8319</v>
      </c>
      <c r="F8" s="74" t="s">
        <v>8319</v>
      </c>
      <c r="G8" s="74" t="s">
        <v>8319</v>
      </c>
    </row>
    <row r="9" spans="1:7" x14ac:dyDescent="0.25">
      <c r="A9" t="s">
        <v>8391</v>
      </c>
      <c r="B9" t="s">
        <v>8370</v>
      </c>
      <c r="C9" s="74" t="s">
        <v>8319</v>
      </c>
      <c r="D9" s="74" t="s">
        <v>8319</v>
      </c>
      <c r="E9" s="74" t="s">
        <v>8319</v>
      </c>
      <c r="F9" s="74" t="s">
        <v>8319</v>
      </c>
      <c r="G9" s="74" t="s">
        <v>8319</v>
      </c>
    </row>
    <row r="10" spans="1:7" x14ac:dyDescent="0.25">
      <c r="A10" t="s">
        <v>8392</v>
      </c>
      <c r="B10" t="s">
        <v>8371</v>
      </c>
      <c r="C10" s="74" t="s">
        <v>8319</v>
      </c>
      <c r="D10" s="74" t="s">
        <v>8319</v>
      </c>
      <c r="E10" s="74" t="s">
        <v>8319</v>
      </c>
      <c r="F10" s="74" t="s">
        <v>8319</v>
      </c>
      <c r="G10" s="74" t="s">
        <v>8319</v>
      </c>
    </row>
    <row r="11" spans="1:7" x14ac:dyDescent="0.25">
      <c r="A11" t="s">
        <v>8393</v>
      </c>
      <c r="B11" t="s">
        <v>8372</v>
      </c>
      <c r="C11" s="74" t="s">
        <v>8319</v>
      </c>
      <c r="D11" s="74" t="s">
        <v>8319</v>
      </c>
      <c r="E11" s="74" t="s">
        <v>8319</v>
      </c>
      <c r="F11" s="74" t="s">
        <v>8319</v>
      </c>
      <c r="G11" s="74" t="s">
        <v>8319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780CF-60E9-405D-A7DA-900A56221F2A}">
  <dimension ref="A1:H27"/>
  <sheetViews>
    <sheetView workbookViewId="0">
      <selection activeCell="G25" sqref="A25:G27"/>
    </sheetView>
  </sheetViews>
  <sheetFormatPr defaultRowHeight="15" x14ac:dyDescent="0.25"/>
  <cols>
    <col min="1" max="1" width="11.42578125" bestFit="1" customWidth="1"/>
    <col min="2" max="2" width="40.140625" bestFit="1" customWidth="1"/>
    <col min="3" max="3" width="2.140625" bestFit="1" customWidth="1"/>
  </cols>
  <sheetData>
    <row r="1" spans="1:7" x14ac:dyDescent="0.25">
      <c r="A1" t="s">
        <v>8354</v>
      </c>
    </row>
    <row r="2" spans="1:7" x14ac:dyDescent="0.25">
      <c r="A2" t="s">
        <v>8350</v>
      </c>
      <c r="B2" t="s">
        <v>8327</v>
      </c>
      <c r="C2" s="74" t="s">
        <v>8319</v>
      </c>
      <c r="D2" s="74"/>
      <c r="E2" s="74"/>
      <c r="F2" s="74"/>
      <c r="G2" s="74"/>
    </row>
    <row r="3" spans="1:7" x14ac:dyDescent="0.25">
      <c r="A3" t="s">
        <v>8328</v>
      </c>
      <c r="B3" t="s">
        <v>8325</v>
      </c>
      <c r="C3" s="74" t="s">
        <v>8319</v>
      </c>
      <c r="D3" s="74"/>
      <c r="E3" s="74"/>
      <c r="F3" s="74"/>
      <c r="G3" s="74"/>
    </row>
    <row r="4" spans="1:7" x14ac:dyDescent="0.25">
      <c r="A4" t="s">
        <v>8329</v>
      </c>
      <c r="B4" t="s">
        <v>8326</v>
      </c>
      <c r="C4" s="74" t="s">
        <v>8319</v>
      </c>
      <c r="D4" s="74"/>
      <c r="E4" s="74"/>
      <c r="F4" s="74"/>
      <c r="G4" s="74"/>
    </row>
    <row r="5" spans="1:7" x14ac:dyDescent="0.25">
      <c r="A5" t="s">
        <v>8330</v>
      </c>
      <c r="B5" t="s">
        <v>8327</v>
      </c>
      <c r="C5" s="74" t="s">
        <v>8319</v>
      </c>
      <c r="D5" s="74"/>
      <c r="E5" s="74"/>
      <c r="F5" s="74"/>
      <c r="G5" s="74"/>
    </row>
    <row r="6" spans="1:7" x14ac:dyDescent="0.25">
      <c r="A6" t="s">
        <v>8353</v>
      </c>
      <c r="B6" t="s">
        <v>8331</v>
      </c>
      <c r="C6" s="74" t="s">
        <v>8319</v>
      </c>
      <c r="D6" s="74"/>
      <c r="E6" s="74"/>
      <c r="F6" s="74"/>
      <c r="G6" s="74"/>
    </row>
    <row r="7" spans="1:7" x14ac:dyDescent="0.25">
      <c r="A7" t="s">
        <v>8351</v>
      </c>
      <c r="B7" t="s">
        <v>8333</v>
      </c>
      <c r="C7" s="74" t="s">
        <v>8319</v>
      </c>
      <c r="D7" s="74"/>
      <c r="E7" s="74"/>
      <c r="F7" s="74"/>
      <c r="G7" s="74"/>
    </row>
    <row r="8" spans="1:7" x14ac:dyDescent="0.25">
      <c r="A8" t="s">
        <v>8352</v>
      </c>
      <c r="B8" t="s">
        <v>8334</v>
      </c>
      <c r="C8" s="74" t="s">
        <v>8319</v>
      </c>
      <c r="D8" s="74"/>
      <c r="E8" s="74"/>
      <c r="F8" s="74"/>
      <c r="G8" s="74"/>
    </row>
    <row r="9" spans="1:7" x14ac:dyDescent="0.25">
      <c r="A9" t="s">
        <v>8335</v>
      </c>
      <c r="B9" t="s">
        <v>8333</v>
      </c>
      <c r="C9" s="74" t="s">
        <v>8319</v>
      </c>
      <c r="D9" s="74"/>
      <c r="E9" s="74"/>
      <c r="F9" s="74"/>
      <c r="G9" s="74"/>
    </row>
    <row r="10" spans="1:7" x14ac:dyDescent="0.25">
      <c r="A10" t="s">
        <v>8336</v>
      </c>
      <c r="B10" t="s">
        <v>8334</v>
      </c>
      <c r="C10" s="74" t="s">
        <v>8319</v>
      </c>
      <c r="D10" s="74"/>
      <c r="E10" s="74"/>
      <c r="F10" s="74"/>
      <c r="G10" s="74"/>
    </row>
    <row r="13" spans="1:7" x14ac:dyDescent="0.25">
      <c r="A13" t="s">
        <v>8354</v>
      </c>
    </row>
    <row r="14" spans="1:7" x14ac:dyDescent="0.25">
      <c r="A14" t="s">
        <v>49</v>
      </c>
      <c r="B14" t="s">
        <v>8350</v>
      </c>
    </row>
    <row r="15" spans="1:7" x14ac:dyDescent="0.25">
      <c r="A15" t="s">
        <v>8332</v>
      </c>
      <c r="B15" t="s">
        <v>8353</v>
      </c>
    </row>
    <row r="16" spans="1:7" x14ac:dyDescent="0.25">
      <c r="A16" t="s">
        <v>49</v>
      </c>
      <c r="B16" t="s">
        <v>8351</v>
      </c>
    </row>
    <row r="17" spans="1:8" x14ac:dyDescent="0.25">
      <c r="A17" t="s">
        <v>49</v>
      </c>
      <c r="B17" t="s">
        <v>8352</v>
      </c>
    </row>
    <row r="18" spans="1:8" x14ac:dyDescent="0.25">
      <c r="A18" t="s">
        <v>8350</v>
      </c>
      <c r="B18" t="s">
        <v>8330</v>
      </c>
    </row>
    <row r="19" spans="1:8" x14ac:dyDescent="0.25">
      <c r="A19" t="s">
        <v>8351</v>
      </c>
      <c r="B19" t="s">
        <v>8335</v>
      </c>
    </row>
    <row r="20" spans="1:8" x14ac:dyDescent="0.25">
      <c r="A20" t="s">
        <v>8352</v>
      </c>
      <c r="B20" t="s">
        <v>8336</v>
      </c>
    </row>
    <row r="25" spans="1:8" x14ac:dyDescent="0.25">
      <c r="A25">
        <v>1000</v>
      </c>
    </row>
    <row r="26" spans="1:8" x14ac:dyDescent="0.25">
      <c r="A26" t="s">
        <v>2352</v>
      </c>
      <c r="B26" t="s">
        <v>8324</v>
      </c>
      <c r="C26" t="s">
        <v>8319</v>
      </c>
      <c r="D26" s="74" t="s">
        <v>8319</v>
      </c>
      <c r="E26" s="74" t="s">
        <v>8319</v>
      </c>
      <c r="F26" s="74" t="s">
        <v>8319</v>
      </c>
      <c r="G26" s="74" t="s">
        <v>8319</v>
      </c>
      <c r="H26" s="74"/>
    </row>
    <row r="27" spans="1:8" x14ac:dyDescent="0.25">
      <c r="A27" s="46" t="s">
        <v>8340</v>
      </c>
      <c r="B27" s="46" t="s">
        <v>8341</v>
      </c>
      <c r="C27" s="74" t="s">
        <v>8319</v>
      </c>
      <c r="D27" s="74" t="s">
        <v>8319</v>
      </c>
      <c r="E27" s="74" t="s">
        <v>8319</v>
      </c>
      <c r="F27" s="74" t="s">
        <v>8319</v>
      </c>
      <c r="G27" s="74" t="s">
        <v>8319</v>
      </c>
      <c r="H27" s="7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1"/>
  <sheetViews>
    <sheetView topLeftCell="A26" workbookViewId="0">
      <selection activeCell="B41" sqref="B41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8361</v>
      </c>
      <c r="B41" s="74" t="s">
        <v>7172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5"/>
  <sheetViews>
    <sheetView topLeftCell="A134" workbookViewId="0">
      <selection activeCell="A180" sqref="A180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8323</v>
      </c>
      <c r="B181" t="s">
        <v>641</v>
      </c>
    </row>
    <row r="182" spans="1:2" x14ac:dyDescent="0.25">
      <c r="A182" t="s">
        <v>8337</v>
      </c>
      <c r="B182" t="s">
        <v>641</v>
      </c>
    </row>
    <row r="183" spans="1:2" x14ac:dyDescent="0.25">
      <c r="A183" t="s">
        <v>8338</v>
      </c>
      <c r="B183" t="s">
        <v>641</v>
      </c>
    </row>
    <row r="184" spans="1:2" x14ac:dyDescent="0.25">
      <c r="A184" t="s">
        <v>8342</v>
      </c>
      <c r="B184" t="s">
        <v>641</v>
      </c>
    </row>
    <row r="185" spans="1:2" x14ac:dyDescent="0.25">
      <c r="A185" t="s">
        <v>8347</v>
      </c>
      <c r="B185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D9" sqref="D9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4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8360</v>
      </c>
      <c r="B4" s="75">
        <v>2</v>
      </c>
    </row>
    <row r="5" spans="1:8" x14ac:dyDescent="0.25">
      <c r="A5" s="40" t="s">
        <v>8362</v>
      </c>
      <c r="B5" s="75">
        <v>2</v>
      </c>
    </row>
    <row r="6" spans="1:8" x14ac:dyDescent="0.25">
      <c r="A6" s="2" t="s">
        <v>8373</v>
      </c>
      <c r="B6" s="75">
        <v>64</v>
      </c>
      <c r="C6" s="67"/>
    </row>
    <row r="7" spans="1:8" x14ac:dyDescent="0.25">
      <c r="A7" s="40" t="s">
        <v>8046</v>
      </c>
      <c r="B7" s="75">
        <v>2</v>
      </c>
      <c r="C7" s="74"/>
    </row>
    <row r="8" spans="1:8" x14ac:dyDescent="0.25">
      <c r="A8" s="40" t="s">
        <v>8355</v>
      </c>
      <c r="B8" s="75">
        <v>62</v>
      </c>
      <c r="C8" s="53"/>
    </row>
    <row r="9" spans="1:8" x14ac:dyDescent="0.25">
      <c r="A9" s="2" t="s">
        <v>7189</v>
      </c>
      <c r="B9" s="75">
        <v>66</v>
      </c>
    </row>
    <row r="10" spans="1:8" x14ac:dyDescent="0.25">
      <c r="C10" s="55"/>
    </row>
    <row r="11" spans="1:8" x14ac:dyDescent="0.25">
      <c r="C11" s="74"/>
    </row>
    <row r="12" spans="1:8" x14ac:dyDescent="0.25"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V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7.85546875" bestFit="1" customWidth="1"/>
    <col min="22" max="22" width="11.28515625" bestFit="1" customWidth="1"/>
  </cols>
  <sheetData>
    <row r="2" spans="1:22" x14ac:dyDescent="0.25">
      <c r="A2" s="1" t="s">
        <v>7</v>
      </c>
      <c r="B2" s="74" t="s">
        <v>8053</v>
      </c>
    </row>
    <row r="4" spans="1:22" x14ac:dyDescent="0.25">
      <c r="A4" s="1" t="s">
        <v>7187</v>
      </c>
      <c r="B4" s="1" t="s">
        <v>7190</v>
      </c>
    </row>
    <row r="5" spans="1:22" x14ac:dyDescent="0.25">
      <c r="B5" s="74" t="s">
        <v>13</v>
      </c>
      <c r="G5" s="74" t="s">
        <v>7603</v>
      </c>
      <c r="H5" s="74" t="s">
        <v>2330</v>
      </c>
      <c r="M5" s="74" t="s">
        <v>7604</v>
      </c>
      <c r="N5" s="74" t="s">
        <v>4851</v>
      </c>
      <c r="Q5" s="74" t="s">
        <v>7968</v>
      </c>
      <c r="R5" s="74" t="s">
        <v>5960</v>
      </c>
      <c r="U5" s="74" t="s">
        <v>8072</v>
      </c>
      <c r="V5" s="74" t="s">
        <v>7189</v>
      </c>
    </row>
    <row r="6" spans="1:22" x14ac:dyDescent="0.25">
      <c r="A6" s="1" t="s">
        <v>7186</v>
      </c>
      <c r="B6" s="74" t="s">
        <v>328</v>
      </c>
      <c r="C6" s="74" t="s">
        <v>24</v>
      </c>
      <c r="D6" s="74" t="s">
        <v>18</v>
      </c>
      <c r="E6" s="74" t="s">
        <v>63</v>
      </c>
      <c r="F6" s="74" t="s">
        <v>496</v>
      </c>
      <c r="H6" s="74" t="s">
        <v>328</v>
      </c>
      <c r="I6" s="74" t="s">
        <v>24</v>
      </c>
      <c r="J6" s="74" t="s">
        <v>18</v>
      </c>
      <c r="K6" s="74" t="s">
        <v>63</v>
      </c>
      <c r="L6" s="74" t="s">
        <v>496</v>
      </c>
      <c r="N6" s="74" t="s">
        <v>24</v>
      </c>
      <c r="O6" s="74" t="s">
        <v>18</v>
      </c>
      <c r="P6" s="74" t="s">
        <v>63</v>
      </c>
      <c r="R6" s="74" t="s">
        <v>24</v>
      </c>
      <c r="S6" s="74" t="s">
        <v>18</v>
      </c>
      <c r="T6" s="74" t="s">
        <v>63</v>
      </c>
    </row>
    <row r="7" spans="1:22" x14ac:dyDescent="0.25">
      <c r="A7" s="2" t="s">
        <v>635</v>
      </c>
      <c r="B7" s="75">
        <v>1</v>
      </c>
      <c r="C7" s="75">
        <v>339</v>
      </c>
      <c r="D7" s="75">
        <v>68</v>
      </c>
      <c r="E7" s="75">
        <v>154</v>
      </c>
      <c r="F7" s="75">
        <v>16</v>
      </c>
      <c r="G7" s="75">
        <v>578</v>
      </c>
      <c r="H7" s="75">
        <v>2</v>
      </c>
      <c r="I7" s="75">
        <v>59</v>
      </c>
      <c r="J7" s="75">
        <v>23</v>
      </c>
      <c r="K7" s="75">
        <v>94</v>
      </c>
      <c r="L7" s="75">
        <v>7</v>
      </c>
      <c r="M7" s="75">
        <v>185</v>
      </c>
      <c r="N7" s="75">
        <v>403</v>
      </c>
      <c r="O7" s="75">
        <v>81</v>
      </c>
      <c r="P7" s="75">
        <v>82</v>
      </c>
      <c r="Q7" s="75">
        <v>566</v>
      </c>
      <c r="R7" s="75">
        <v>136</v>
      </c>
      <c r="S7" s="75">
        <v>20</v>
      </c>
      <c r="T7" s="75">
        <v>34</v>
      </c>
      <c r="U7" s="75">
        <v>190</v>
      </c>
      <c r="V7" s="75">
        <v>1519</v>
      </c>
    </row>
    <row r="8" spans="1:22" x14ac:dyDescent="0.25">
      <c r="A8" s="2" t="s">
        <v>7189</v>
      </c>
      <c r="B8" s="75">
        <v>1</v>
      </c>
      <c r="C8" s="75">
        <v>339</v>
      </c>
      <c r="D8" s="75">
        <v>68</v>
      </c>
      <c r="E8" s="75">
        <v>154</v>
      </c>
      <c r="F8" s="75">
        <v>16</v>
      </c>
      <c r="G8" s="75">
        <v>578</v>
      </c>
      <c r="H8" s="75">
        <v>2</v>
      </c>
      <c r="I8" s="75">
        <v>59</v>
      </c>
      <c r="J8" s="75">
        <v>23</v>
      </c>
      <c r="K8" s="75">
        <v>94</v>
      </c>
      <c r="L8" s="75">
        <v>7</v>
      </c>
      <c r="M8" s="75">
        <v>185</v>
      </c>
      <c r="N8" s="75">
        <v>403</v>
      </c>
      <c r="O8" s="75">
        <v>81</v>
      </c>
      <c r="P8" s="75">
        <v>82</v>
      </c>
      <c r="Q8" s="75">
        <v>566</v>
      </c>
      <c r="R8" s="75">
        <v>136</v>
      </c>
      <c r="S8" s="75">
        <v>20</v>
      </c>
      <c r="T8" s="75">
        <v>34</v>
      </c>
      <c r="U8" s="75">
        <v>190</v>
      </c>
      <c r="V8" s="75">
        <v>1519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STUCT1</vt:lpstr>
      <vt:lpstr>Sheet2</vt:lpstr>
      <vt:lpstr>Sheet1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2024-08-12T14:44:05Z</dcterms:modified>
  <cp:category/>
  <cp:contentStatus/>
</cp:coreProperties>
</file>