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5381FC5-1AFB-40B5-8028-6FE836DF43C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61" i="2" l="1"/>
  <c r="A2962" i="2"/>
  <c r="H2961" i="2"/>
  <c r="H2962" i="2"/>
  <c r="J2961" i="2"/>
  <c r="J2962" i="2"/>
  <c r="A2944" i="2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A2939" i="2"/>
  <c r="A2940" i="2" s="1"/>
  <c r="A2941" i="2" s="1"/>
  <c r="A2942" i="2" s="1"/>
  <c r="A2943" i="2" s="1"/>
  <c r="H2939" i="2"/>
  <c r="H2940" i="2"/>
  <c r="H2941" i="2"/>
  <c r="H2942" i="2"/>
  <c r="H2943" i="2"/>
  <c r="J2939" i="2"/>
  <c r="J2940" i="2"/>
  <c r="J2941" i="2"/>
  <c r="J2942" i="2"/>
  <c r="J2943" i="2"/>
  <c r="A2938" i="2"/>
  <c r="H2938" i="2"/>
  <c r="J2938" i="2"/>
  <c r="A2928" i="2"/>
  <c r="A2929" i="2" s="1"/>
  <c r="A2930" i="2" s="1"/>
  <c r="A2931" i="2" s="1"/>
  <c r="A2932" i="2" s="1"/>
  <c r="A2933" i="2" s="1"/>
  <c r="A2934" i="2" s="1"/>
  <c r="A2935" i="2" s="1"/>
  <c r="A2936" i="2" s="1"/>
  <c r="A2937" i="2" s="1"/>
  <c r="H2928" i="2"/>
  <c r="H2929" i="2"/>
  <c r="H2930" i="2"/>
  <c r="H2931" i="2"/>
  <c r="H2932" i="2"/>
  <c r="H2933" i="2"/>
  <c r="H2934" i="2"/>
  <c r="H2935" i="2"/>
  <c r="H2936" i="2"/>
  <c r="H2937" i="2"/>
  <c r="J2928" i="2"/>
  <c r="J2929" i="2"/>
  <c r="J2930" i="2"/>
  <c r="J2931" i="2"/>
  <c r="J2932" i="2"/>
  <c r="J2933" i="2"/>
  <c r="J2934" i="2"/>
  <c r="J2935" i="2"/>
  <c r="J2936" i="2"/>
  <c r="J2937" i="2"/>
  <c r="A2916" i="2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<sst xmlns="http://schemas.openxmlformats.org/spreadsheetml/2006/main" count="45545" uniqueCount="8147">
  <si>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</si>
  <si>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</si>
  <si>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</si>
  <si>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</si>
  <si>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</si>
  <si>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</si>
  <si>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</si>
  <si>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</si>
  <si>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</si>
  <si>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</si>
  <si>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</si>
  <si>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</si>
  <si>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</si>
  <si>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</si>
  <si>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</si>
  <si>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</si>
  <si>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</si>
  <si>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</si>
  <si>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</si>
  <si>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</si>
  <si>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</si>
  <si>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</si>
  <si>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</si>
  <si>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</si>
  <si>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</si>
  <si>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</si>
  <si>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</si>
  <si>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</si>
  <si>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</si>
  <si>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</si>
  <si>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</si>
  <si>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</si>
  <si>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</si>
  <si>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</si>
  <si>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</si>
  <si>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</si>
  <si>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</si>
  <si>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</si>
  <si>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</si>
  <si>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</si>
  <si>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</si>
  <si>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</si>
  <si>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</si>
  <si>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</si>
  <si>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</si>
  <si>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</si>
  <si>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</si>
  <si>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</si>
  <si>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</si>
  <si>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</si>
  <si>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</si>
  <si>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</si>
  <si>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</si>
  <si>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</si>
  <si>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</si>
  <si>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</si>
  <si>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</si>
  <si>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</si>
  <si>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</si>
  <si>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</si>
  <si>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</si>
  <si>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</si>
  <si>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</si>
  <si>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</si>
  <si>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</si>
  <si>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</si>
  <si>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</si>
  <si>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</si>
  <si>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</si>
  <si>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</si>
  <si>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</si>
  <si>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</si>
  <si>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</si>
  <si>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</si>
  <si>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</si>
  <si>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</si>
  <si>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</si>
  <si>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</si>
  <si>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</si>
  <si>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</si>
  <si>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</si>
  <si>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</si>
  <si>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</si>
  <si>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</si>
  <si>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</si>
  <si>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</si>
  <si>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</si>
  <si>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</si>
  <si>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</si>
  <si>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</si>
  <si>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</si>
  <si>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</si>
  <si>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</si>
  <si>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</si>
  <si>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</si>
  <si>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</si>
  <si>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</si>
  <si>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</si>
  <si>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</si>
  <si>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</si>
  <si>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</si>
  <si>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</si>
  <si>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</si>
  <si>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</si>
  <si>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</si>
  <si>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</si>
  <si>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</si>
  <si>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</si>
  <si>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</si>
  <si>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</si>
  <si>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</si>
  <si>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</si>
  <si>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</si>
  <si>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</si>
  <si>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</si>
  <si>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</si>
  <si>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</si>
  <si>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</si>
  <si>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</si>
  <si>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</si>
  <si>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</si>
  <si>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</si>
  <si>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</si>
  <si>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</si>
  <si>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</si>
  <si>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</si>
  <si>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</si>
  <si>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</si>
  <si>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</si>
  <si>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</si>
  <si>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</si>
  <si>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</si>
  <si>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</si>
  <si>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</si>
  <si>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</si>
  <si>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</si>
  <si>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</si>
  <si>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</si>
  <si>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</si>
  <si>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</si>
  <si>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</si>
  <si>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</si>
  <si>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</si>
  <si>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</si>
  <si>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</si>
  <si>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</si>
  <si>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</si>
  <si>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</si>
  <si>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</si>
  <si>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</si>
  <si>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</si>
  <si>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</si>
  <si>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</si>
  <si>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</si>
  <si>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</si>
  <si>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</si>
  <si>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</si>
  <si>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</si>
  <si>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</si>
  <si>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</si>
  <si>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</si>
  <si>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</si>
  <si>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</si>
  <si>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</si>
  <si>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</si>
  <si>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</si>
  <si>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</si>
  <si>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</si>
  <si>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</si>
  <si>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</si>
  <si>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</si>
  <si>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</si>
  <si>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</si>
  <si>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</si>
  <si>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</si>
  <si>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</si>
  <si>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</si>
  <si>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</si>
  <si>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</si>
  <si>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</si>
  <si>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</si>
  <si>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</si>
  <si>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</si>
  <si>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</si>
  <si>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</si>
  <si>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</si>
  <si>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</si>
  <si>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</si>
  <si>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</si>
  <si>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</si>
  <si>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</si>
  <si>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</si>
  <si>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</si>
  <si>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</si>
  <si>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</si>
  <si>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</si>
  <si>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</si>
  <si>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</si>
  <si>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</si>
  <si>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</si>
  <si>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</si>
  <si>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</si>
  <si>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</si>
  <si>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</si>
  <si>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</si>
  <si>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</si>
  <si>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</si>
  <si>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</si>
  <si>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</si>
  <si>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</si>
  <si>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</si>
  <si>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</si>
  <si>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</si>
  <si>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</si>
  <si>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</si>
  <si>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</si>
  <si>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</si>
  <si>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</si>
  <si>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</si>
  <si>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</si>
  <si>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</si>
  <si>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</si>
  <si>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</si>
  <si>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</si>
  <si>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</si>
  <si>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</si>
  <si>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</si>
  <si>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</si>
  <si>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</si>
  <si>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</si>
  <si>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</si>
  <si>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</si>
  <si>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</si>
  <si>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</si>
  <si>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</si>
  <si>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</si>
  <si>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</si>
  <si>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</si>
  <si>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</si>
  <si>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</si>
  <si>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</si>
  <si>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</si>
  <si>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</si>
  <si>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</si>
  <si>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</si>
  <si>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</si>
  <si>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</si>
  <si>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</si>
  <si>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</si>
  <si>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</si>
  <si>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</si>
  <si>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</si>
  <si>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</si>
  <si>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</si>
  <si>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</si>
  <si>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</si>
  <si>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</si>
  <si>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</si>
  <si>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</si>
  <si>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</si>
  <si>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</si>
  <si>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</si>
  <si>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</si>
  <si>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</si>
  <si>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</si>
  <si>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</si>
  <si>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</si>
  <si>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</si>
  <si>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</si>
  <si>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</si>
  <si>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</si>
  <si>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</si>
  <si>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</si>
  <si>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</si>
  <si>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</si>
  <si>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</si>
  <si>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</si>
  <si>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</si>
  <si>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</si>
  <si>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</si>
  <si>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</si>
  <si>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</si>
  <si>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</si>
  <si>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</si>
  <si>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</si>
  <si>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</si>
  <si>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</si>
  <si>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</si>
  <si>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</si>
  <si>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</si>
  <si>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</si>
  <si>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</si>
  <si>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</si>
  <si>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</si>
  <si>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</si>
  <si>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</si>
  <si>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</si>
  <si>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</si>
  <si>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</si>
  <si>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</si>
  <si>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</si>
  <si>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</si>
  <si>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</si>
  <si>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</si>
  <si>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</si>
  <si>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</si>
  <si>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</si>
  <si>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</si>
  <si>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</si>
  <si>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</si>
  <si>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</si>
  <si>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</si>
  <si>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</si>
  <si>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</si>
  <si>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</si>
  <si>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</si>
  <si>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</si>
  <si>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</si>
  <si>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</si>
  <si>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</si>
  <si>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</si>
  <si>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</si>
  <si>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</si>
  <si>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</si>
  <si>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</si>
  <si>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</si>
  <si>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</si>
  <si>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</si>
  <si>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</si>
  <si>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</si>
  <si>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</si>
  <si>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</si>
  <si>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</si>
  <si>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</si>
  <si>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</si>
  <si>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</si>
  <si>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</si>
  <si>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</si>
  <si>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</si>
  <si>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</si>
  <si>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</si>
  <si>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</si>
  <si>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</si>
  <si>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</si>
  <si>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</si>
  <si>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</si>
  <si>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</si>
  <si>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</si>
  <si>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</si>
  <si>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</si>
  <si>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</si>
  <si>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</si>
  <si>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</si>
  <si>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</si>
  <si>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</si>
  <si>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</si>
  <si>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</si>
  <si>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</si>
  <si>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</si>
  <si>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</si>
  <si>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</si>
  <si>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</si>
  <si>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</si>
  <si>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</si>
  <si>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</si>
  <si>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</si>
  <si>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</si>
  <si>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</si>
  <si>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</si>
  <si>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</si>
  <si>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</si>
  <si>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</si>
  <si>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</si>
  <si>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</si>
  <si>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</si>
  <si>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</si>
  <si>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</si>
  <si>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</si>
  <si>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</si>
  <si>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</si>
  <si>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</si>
  <si>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</si>
  <si>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</si>
  <si>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</si>
  <si>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</si>
  <si>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</si>
  <si>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</si>
  <si>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</si>
  <si>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</si>
  <si>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</si>
  <si>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</si>
  <si>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</si>
  <si>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</si>
  <si>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</si>
  <si>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</si>
  <si>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</si>
  <si>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</si>
  <si>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</si>
  <si>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</si>
  <si>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</si>
  <si>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</si>
  <si>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</si>
  <si>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</si>
  <si>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</si>
  <si>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</si>
  <si>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</si>
  <si>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</si>
  <si>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</si>
  <si>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</si>
  <si>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</si>
  <si>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</si>
  <si>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</si>
  <si>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</si>
  <si>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</si>
  <si>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</si>
  <si>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</si>
  <si>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</si>
  <si>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</si>
  <si>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</si>
  <si>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</si>
  <si>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</si>
  <si>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</si>
  <si>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</si>
  <si>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</si>
  <si>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</si>
  <si>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</si>
  <si>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</si>
  <si>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</si>
  <si>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</si>
  <si>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</si>
  <si>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</si>
  <si>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</si>
  <si>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</si>
  <si>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</si>
  <si>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</si>
  <si>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</si>
  <si>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</si>
  <si>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</si>
  <si>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</si>
  <si>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</si>
  <si>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</si>
  <si>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</si>
  <si>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</si>
  <si>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</si>
  <si>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</si>
  <si>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</si>
  <si>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</si>
  <si>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</si>
  <si>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</si>
  <si>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</si>
  <si>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</si>
  <si>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</si>
  <si>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</si>
  <si>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</si>
  <si>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</si>
  <si>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</si>
  <si>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</si>
  <si>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</si>
  <si>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</si>
  <si>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</si>
  <si>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</si>
  <si>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</si>
  <si>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</si>
  <si>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</si>
  <si>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</si>
  <si>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</si>
  <si>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</si>
  <si>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</si>
  <si>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</si>
  <si>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</si>
  <si>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</si>
  <si>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</si>
  <si>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</si>
  <si>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</si>
  <si>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</si>
  <si>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</si>
  <si>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</si>
  <si>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</si>
  <si>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</si>
  <si>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</si>
  <si>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</si>
  <si>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</si>
  <si>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</si>
  <si>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</si>
  <si>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</si>
  <si>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</si>
  <si>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</si>
  <si>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</si>
  <si>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</si>
  <si>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</si>
  <si>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</si>
  <si>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</si>
  <si>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</si>
  <si>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</si>
  <si>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</si>
  <si>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</si>
  <si>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</si>
  <si>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</si>
  <si>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</si>
  <si>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</si>
  <si>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</si>
  <si>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</si>
  <si>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</si>
  <si>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</si>
  <si>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</si>
  <si>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</si>
  <si>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</si>
  <si>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</si>
  <si>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</si>
  <si>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</si>
  <si>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</si>
  <si>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</si>
  <si>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</si>
  <si>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</si>
  <si>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</si>
  <si>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</si>
  <si>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</si>
  <si>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</si>
  <si>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</si>
  <si>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</si>
  <si>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</si>
  <si>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</si>
  <si>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</si>
  <si>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</si>
  <si>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</si>
  <si>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</si>
  <si>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</si>
  <si>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</si>
  <si>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</si>
  <si>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</si>
  <si>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</si>
  <si>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</si>
  <si>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</si>
  <si>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</si>
  <si>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</si>
  <si>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</si>
  <si>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</si>
  <si>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</si>
  <si>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</si>
  <si>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</si>
  <si>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</si>
  <si>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</si>
  <si>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</si>
  <si>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</si>
  <si>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</si>
  <si>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</si>
  <si>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</si>
  <si>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</si>
  <si>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</si>
  <si>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</si>
  <si>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</si>
  <si>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</si>
  <si>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</si>
  <si>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</si>
  <si>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</si>
  <si>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</si>
  <si>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</si>
  <si>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</si>
  <si>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</si>
  <si>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</si>
  <si>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</si>
  <si>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</si>
  <si>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</si>
  <si>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</si>
  <si>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</si>
  <si>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</si>
  <si>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</si>
  <si>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</si>
  <si>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</si>
  <si>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</si>
  <si>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</si>
  <si>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</si>
  <si>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</si>
  <si>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</si>
  <si>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</si>
  <si>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</si>
  <si>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</si>
  <si>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</si>
  <si>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</si>
  <si>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</si>
  <si>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</si>
  <si>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</si>
  <si>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</si>
  <si>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</si>
  <si>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</si>
  <si>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</si>
  <si>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</si>
  <si>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</si>
  <si>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</si>
  <si>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</si>
  <si>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</si>
  <si>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</si>
  <si>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</si>
  <si>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</si>
  <si>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</si>
  <si>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</si>
  <si>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</si>
  <si>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</si>
  <si>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</si>
  <si>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</si>
  <si>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</si>
  <si>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</si>
  <si>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</si>
  <si>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</si>
  <si>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</si>
  <si>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</si>
  <si>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</si>
  <si>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</si>
  <si>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</si>
  <si>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</si>
  <si>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</si>
  <si>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</si>
  <si>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</si>
  <si>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</si>
  <si>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</si>
  <si>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</si>
  <si>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</si>
  <si>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</si>
  <si>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</si>
  <si>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</si>
  <si>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</si>
  <si>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</si>
  <si>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</si>
  <si>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</si>
  <si>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</si>
  <si>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</si>
  <si>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</si>
  <si>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</si>
  <si>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</si>
  <si>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</si>
  <si>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</si>
  <si>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</si>
  <si>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</si>
  <si>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</si>
  <si>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</si>
  <si>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</si>
  <si>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</si>
  <si>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</si>
  <si>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</si>
  <si>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</si>
  <si>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</si>
  <si>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</si>
  <si>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</si>
  <si>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</si>
  <si>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</si>
  <si>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</si>
  <si>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</si>
  <si>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</si>
  <si>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</si>
  <si>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</si>
  <si>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</si>
  <si>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</si>
  <si>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</si>
  <si>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</si>
  <si>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</si>
  <si>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</si>
  <si>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</si>
  <si>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</si>
  <si>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</si>
  <si>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</si>
  <si>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</si>
  <si>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</si>
  <si>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</si>
  <si>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</si>
  <si>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</si>
  <si>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</si>
  <si>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</si>
  <si>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</si>
  <si>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</si>
  <si>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</si>
  <si>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</si>
  <si>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</si>
  <si>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</si>
  <si>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</si>
  <si>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</si>
  <si>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</si>
  <si>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</si>
  <si>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</si>
  <si>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</si>
  <si>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</si>
  <si>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</si>
  <si>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</si>
  <si>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</si>
  <si>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</si>
  <si>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</si>
  <si>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</si>
  <si>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</si>
  <si>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</si>
  <si>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</si>
  <si>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</si>
  <si>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</si>
  <si>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</si>
  <si>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</si>
  <si>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</si>
  <si>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</si>
  <si>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</si>
  <si>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</si>
  <si>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</si>
  <si>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</si>
  <si>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</si>
  <si>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</si>
  <si>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</si>
  <si>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</si>
  <si>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</si>
  <si>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</si>
  <si>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</si>
  <si>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</si>
  <si>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</si>
  <si>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</si>
  <si>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</si>
  <si>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</si>
  <si>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</si>
  <si>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</si>
  <si>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</si>
  <si>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</si>
  <si>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</si>
  <si>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</si>
  <si>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</si>
  <si>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</si>
  <si>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</si>
  <si>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</si>
  <si>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</si>
  <si>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</si>
  <si>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</si>
  <si>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</si>
  <si>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</si>
  <si>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</si>
  <si>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</si>
  <si>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</si>
  <si>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</si>
  <si>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</si>
  <si>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</si>
  <si>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</si>
  <si>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</si>
  <si>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</si>
  <si>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</si>
  <si>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</si>
  <si>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</si>
  <si>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</si>
  <si>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</si>
  <si>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</si>
  <si>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</si>
  <si>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</si>
  <si>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</si>
  <si>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</si>
  <si>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</si>
  <si>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</si>
  <si>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</si>
  <si>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</si>
  <si>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</si>
  <si>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</si>
  <si>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</si>
  <si>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</si>
  <si>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</si>
  <si>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</si>
  <si>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</si>
  <si>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</si>
  <si>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</si>
  <si>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</si>
  <si>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</si>
  <si>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</si>
  <si>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</si>
  <si>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</si>
  <si>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</si>
  <si>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</si>
  <si>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</si>
  <si>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</si>
  <si>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</si>
  <si>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</si>
  <si>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</si>
  <si>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</si>
  <si>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</si>
  <si>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</si>
  <si>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</si>
  <si>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</si>
  <si>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</si>
  <si>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</si>
  <si>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</si>
  <si>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</si>
  <si>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</si>
  <si>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</si>
  <si>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</si>
  <si>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</si>
  <si>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</si>
  <si>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</si>
  <si>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</si>
  <si>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</si>
  <si>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</si>
  <si>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</si>
  <si>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</si>
  <si>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</si>
  <si>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</si>
  <si>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</si>
  <si>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</si>
  <si>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</si>
  <si>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</si>
  <si>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</si>
  <si>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</si>
  <si>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</si>
  <si>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</si>
  <si>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</si>
  <si>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</si>
  <si>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</si>
  <si>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</si>
  <si>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</si>
  <si>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</si>
  <si>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</si>
  <si>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</si>
  <si>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</si>
  <si>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</si>
  <si>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</si>
  <si>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</si>
  <si>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</si>
  <si>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</si>
  <si>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</si>
  <si>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</si>
  <si>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</si>
  <si>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</si>
  <si>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</si>
  <si>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</si>
  <si>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</si>
  <si>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</si>
  <si>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</si>
  <si>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</si>
  <si>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</si>
  <si>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</si>
  <si>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</si>
  <si>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</si>
  <si>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</si>
  <si>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</si>
  <si>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</si>
  <si>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</si>
  <si>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</si>
  <si>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</si>
  <si>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</si>
  <si>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</si>
  <si>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</si>
  <si>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</si>
  <si>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</si>
  <si>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</si>
  <si>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</si>
  <si>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</si>
  <si>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</si>
  <si>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</si>
  <si>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</si>
  <si>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</si>
  <si>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</si>
  <si>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</si>
  <si>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</si>
  <si>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</si>
  <si>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</si>
  <si>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</si>
  <si>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</si>
  <si>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</si>
  <si>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</si>
  <si>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</si>
  <si>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</si>
  <si>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</si>
  <si>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</si>
  <si>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</si>
  <si>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</si>
  <si>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</si>
  <si>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</si>
  <si>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</si>
  <si>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</si>
  <si>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</si>
  <si>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</si>
  <si>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</si>
  <si>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</si>
  <si>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</si>
  <si>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</si>
  <si>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</si>
  <si>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</si>
  <si>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</si>
  <si>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</si>
  <si>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</si>
  <si>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</si>
  <si>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</si>
  <si>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</si>
  <si>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</si>
  <si>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</si>
  <si>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</si>
  <si>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</si>
  <si>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</si>
  <si>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</si>
  <si>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</si>
  <si>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</si>
  <si>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</si>
  <si>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</si>
  <si>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</si>
  <si>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</si>
  <si>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</si>
  <si>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</si>
  <si>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</si>
  <si>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</si>
  <si>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</si>
  <si>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</si>
  <si>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</si>
  <si>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</si>
  <si>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</si>
  <si>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</si>
  <si>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</si>
  <si>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</si>
  <si>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</si>
  <si>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</si>
  <si>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</si>
  <si>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</si>
  <si>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</si>
  <si>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</si>
  <si>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</si>
  <si>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</si>
  <si>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</si>
  <si>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</si>
  <si>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</si>
  <si>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</si>
  <si>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</si>
  <si>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</si>
  <si>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</si>
  <si>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</si>
  <si>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</si>
  <si>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</si>
  <si>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</si>
  <si>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</si>
  <si>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</si>
  <si>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</si>
  <si>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</si>
  <si>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</si>
  <si>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</si>
  <si>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</si>
  <si>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</si>
  <si>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</si>
  <si>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</si>
  <si>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</si>
  <si>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</si>
  <si>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</si>
  <si>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</si>
  <si>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</si>
  <si>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</si>
  <si>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</si>
  <si>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</si>
  <si>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</si>
  <si>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</si>
  <si>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</si>
  <si>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</si>
  <si>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</si>
  <si>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</si>
  <si>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</si>
  <si>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</si>
  <si>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</si>
  <si>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</si>
  <si>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</si>
  <si>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</si>
  <si>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</si>
  <si>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</si>
  <si>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</si>
  <si>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</si>
  <si>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</si>
  <si>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</si>
  <si>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</si>
  <si>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</si>
  <si>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</si>
  <si>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</si>
  <si>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</si>
  <si>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</si>
  <si>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</si>
  <si>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</si>
  <si>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</si>
  <si>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</si>
  <si>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</si>
  <si>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</si>
  <si>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</si>
  <si>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</si>
  <si>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</si>
  <si>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</si>
  <si>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</si>
  <si>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</si>
  <si>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</si>
  <si>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</si>
  <si>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</si>
  <si>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</si>
  <si>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</si>
  <si>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</si>
  <si>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</si>
  <si>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</si>
  <si>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</si>
  <si>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</si>
  <si>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</si>
  <si>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</si>
  <si>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</si>
  <si>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</si>
  <si>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</si>
  <si>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</si>
  <si>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</si>
  <si>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</si>
  <si>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</si>
  <si>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</si>
  <si>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</si>
  <si>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</si>
  <si>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</si>
  <si>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</si>
  <si>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</si>
  <si>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</si>
  <si>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</si>
  <si>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</si>
  <si>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</si>
  <si>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</si>
  <si>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</si>
  <si>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</si>
  <si>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</si>
  <si>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</si>
  <si>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</si>
  <si>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</si>
  <si>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</si>
  <si>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</si>
  <si>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</si>
  <si>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</si>
  <si>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</si>
  <si>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</si>
  <si>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</si>
  <si>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</si>
  <si>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</si>
  <si>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</si>
  <si>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</si>
  <si>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</si>
  <si>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</si>
  <si>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</si>
  <si>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</si>
  <si>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</si>
  <si>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</si>
  <si>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</si>
  <si>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</si>
  <si>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</si>
  <si>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</si>
  <si>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</si>
  <si>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</si>
  <si>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</si>
  <si>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</si>
  <si>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</si>
  <si>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</si>
  <si>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</si>
  <si>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</si>
  <si>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</si>
  <si>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</si>
  <si>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</si>
  <si>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</si>
  <si>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</si>
  <si>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</si>
  <si>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</si>
  <si>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</si>
  <si>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</si>
  <si>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</si>
  <si>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</si>
  <si>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</si>
  <si>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</si>
  <si>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</si>
  <si>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</si>
  <si>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</si>
  <si>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</si>
  <si>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</si>
  <si>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</si>
  <si>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</si>
  <si>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</si>
  <si>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</si>
  <si>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</si>
  <si>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</si>
  <si>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</si>
  <si>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</si>
  <si>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</si>
  <si>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</si>
  <si>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</si>
  <si>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</si>
  <si>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</si>
  <si>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</si>
  <si>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</si>
  <si>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</si>
  <si>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</si>
  <si>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</si>
  <si>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</si>
  <si>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</si>
  <si>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</si>
  <si>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</si>
  <si>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</si>
  <si>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</si>
  <si>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</si>
  <si>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</si>
  <si>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</si>
  <si>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</si>
  <si>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</si>
  <si>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</si>
  <si>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</si>
  <si>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</si>
  <si>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</si>
  <si>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</si>
  <si>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</si>
  <si>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</si>
  <si>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</si>
  <si>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</si>
  <si>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</si>
  <si>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</si>
  <si>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</si>
  <si>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</si>
  <si>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</si>
  <si>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</si>
  <si>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</si>
  <si>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</si>
  <si>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</si>
  <si>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</si>
  <si>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</si>
  <si>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</si>
  <si>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</si>
  <si>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</si>
  <si>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</si>
  <si>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</si>
  <si>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</si>
  <si>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</si>
  <si>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</si>
  <si>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</si>
  <si>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</si>
  <si>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</si>
  <si>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</si>
  <si>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</si>
  <si>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</si>
  <si>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</si>
  <si>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</si>
  <si>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</si>
  <si>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</si>
  <si>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</si>
  <si>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</si>
  <si>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</si>
  <si>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</si>
  <si>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</si>
  <si>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</si>
  <si>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</si>
  <si>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</si>
  <si>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</si>
  <si>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</si>
  <si>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</si>
  <si>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</si>
  <si>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</si>
  <si>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</si>
  <si>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</si>
  <si>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</si>
  <si>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</si>
  <si>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</si>
  <si>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</si>
  <si>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</si>
  <si>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</si>
  <si>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</si>
  <si>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</si>
  <si>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</si>
  <si>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</si>
  <si>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</si>
  <si>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</si>
  <si>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</si>
  <si>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</si>
  <si>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</si>
  <si>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</si>
  <si>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</si>
  <si>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</si>
  <si>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</si>
  <si>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</si>
  <si>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</si>
  <si>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</si>
  <si>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</si>
  <si>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</si>
  <si>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</si>
  <si>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</si>
  <si>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</si>
  <si>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</si>
  <si>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</si>
  <si>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</si>
  <si>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</si>
  <si>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</si>
  <si>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</si>
  <si>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</si>
  <si>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</si>
  <si>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</si>
  <si>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</si>
  <si>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</si>
  <si>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</si>
  <si>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</si>
  <si>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</si>
  <si>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</si>
  <si>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</si>
  <si>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</si>
  <si>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</si>
  <si>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</si>
  <si>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</si>
  <si>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</si>
  <si>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</si>
  <si>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</si>
  <si>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</si>
  <si>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</si>
  <si>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</si>
  <si>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</si>
  <si>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</si>
  <si>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</si>
  <si>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</si>
  <si>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</si>
  <si>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</si>
  <si>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</si>
  <si>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</si>
  <si>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</si>
  <si>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</si>
  <si>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</si>
  <si>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</si>
  <si>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</si>
  <si>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</si>
  <si>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</si>
  <si>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</si>
  <si>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</si>
  <si>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</si>
  <si>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</si>
  <si>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</si>
  <si>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</si>
  <si>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</si>
  <si>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</si>
  <si>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</si>
  <si>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</si>
  <si>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</si>
  <si>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</si>
  <si>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</si>
  <si>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</si>
  <si>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</si>
  <si>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</si>
  <si>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</si>
  <si>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</si>
  <si>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</si>
  <si>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</si>
  <si>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</si>
  <si>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</si>
  <si>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</si>
  <si>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</si>
  <si>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</si>
  <si>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</si>
  <si>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</si>
  <si>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</si>
  <si>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</si>
  <si>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</si>
  <si>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</si>
  <si>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</si>
  <si>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</si>
  <si>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</si>
  <si>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</si>
  <si>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</si>
  <si>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</si>
  <si>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</si>
  <si>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</si>
  <si>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</si>
  <si>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</si>
  <si>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</si>
  <si>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</si>
  <si>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</si>
  <si>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</si>
  <si>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</si>
  <si>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</si>
  <si>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</si>
  <si>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</si>
  <si>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</si>
  <si>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</si>
  <si>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</si>
  <si>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</si>
  <si>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</si>
  <si>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</si>
  <si>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</si>
  <si>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</si>
  <si>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</si>
  <si>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</si>
  <si>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</si>
  <si>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</si>
  <si>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</si>
  <si>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</si>
  <si>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</si>
  <si>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</si>
  <si>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</si>
  <si>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</si>
  <si>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</si>
  <si>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</si>
  <si>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</si>
  <si>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</si>
  <si>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</si>
  <si>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</si>
  <si>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</si>
  <si>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</si>
  <si>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</si>
  <si>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</si>
  <si>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</si>
  <si>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</si>
  <si>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</si>
  <si>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</si>
  <si>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</si>
  <si>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</si>
  <si>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</si>
  <si>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</si>
  <si>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</si>
  <si>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</si>
  <si>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</si>
  <si>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</si>
  <si>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</si>
  <si>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</si>
  <si>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</si>
  <si>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</si>
  <si>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</si>
  <si>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</si>
  <si>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</si>
  <si>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</si>
  <si>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</si>
  <si>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</si>
  <si>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</si>
  <si>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</si>
  <si>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</si>
  <si>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</si>
  <si>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</si>
  <si>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</si>
  <si>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</si>
  <si>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</si>
  <si>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</si>
  <si>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</si>
  <si>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</si>
  <si>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</si>
  <si>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</si>
  <si>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</si>
  <si>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</si>
  <si>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</si>
  <si>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</si>
  <si>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</si>
  <si>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</si>
  <si>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</si>
  <si>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</si>
  <si>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</si>
  <si>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</si>
  <si>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</si>
  <si>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</si>
  <si>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</si>
  <si>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</si>
  <si>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</si>
  <si>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</si>
  <si>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</si>
  <si>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</si>
  <si>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</si>
  <si>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</si>
  <si>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</si>
  <si>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</si>
  <si>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</si>
  <si>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</si>
  <si>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</si>
  <si>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</si>
  <si>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</si>
  <si>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</si>
  <si>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</si>
  <si>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</si>
  <si>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</si>
  <si>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</si>
  <si>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</si>
  <si>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</si>
  <si>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</si>
  <si>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</si>
  <si>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</si>
  <si>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</si>
  <si>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</si>
  <si>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</si>
  <si>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</si>
  <si>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</si>
  <si>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</si>
  <si>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</si>
  <si>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</si>
  <si>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</si>
  <si>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</si>
  <si>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</si>
  <si>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</si>
  <si>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</si>
  <si>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</si>
  <si>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</si>
  <si>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</si>
  <si>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</si>
  <si>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</si>
  <si>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</si>
  <si>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</si>
  <si>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</si>
  <si>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</si>
  <si>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</si>
  <si>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</si>
  <si>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</si>
  <si>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</si>
  <si>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</si>
  <si>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</si>
  <si>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</si>
  <si>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</si>
  <si>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</si>
  <si>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</si>
  <si>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</si>
  <si>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</si>
  <si>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</si>
  <si>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</si>
  <si>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</si>
  <si>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</si>
  <si>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</si>
  <si>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</si>
  <si>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</si>
  <si>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</si>
  <si>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</si>
  <si>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</si>
  <si>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</si>
  <si>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</si>
  <si>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</si>
  <si>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</si>
  <si>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</si>
  <si>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</si>
  <si>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</si>
  <si>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</si>
  <si>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</si>
  <si>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</si>
  <si>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</si>
  <si>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</si>
  <si>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</si>
  <si>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</si>
  <si>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</si>
  <si>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</si>
  <si>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</si>
  <si>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</si>
  <si>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</si>
  <si>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</si>
  <si>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</si>
  <si>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</si>
  <si>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</si>
  <si>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</si>
  <si>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</si>
  <si>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</si>
  <si>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</si>
  <si>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</si>
  <si>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</si>
  <si>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</si>
  <si>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</si>
  <si>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</si>
  <si>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</si>
  <si>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</si>
  <si>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</si>
  <si>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</si>
  <si>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</si>
  <si>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</si>
  <si>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</si>
  <si>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</si>
  <si>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</si>
  <si>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</si>
  <si>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</si>
  <si>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</si>
  <si>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</si>
  <si>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</si>
  <si>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</si>
  <si>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</si>
  <si>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</si>
  <si>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</si>
  <si>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</si>
  <si>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</si>
  <si>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</si>
  <si>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</si>
  <si>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</si>
  <si>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</si>
  <si>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</si>
  <si>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</si>
  <si>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</si>
  <si>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</si>
  <si>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</si>
  <si>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</si>
  <si>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</si>
  <si>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</si>
  <si>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</si>
  <si>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</si>
  <si>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</si>
  <si>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</si>
  <si>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</si>
  <si>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</si>
  <si>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</si>
  <si>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</si>
  <si>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</si>
  <si>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</si>
  <si>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</si>
  <si>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</si>
  <si>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</si>
  <si>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</si>
  <si>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</si>
  <si>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</si>
  <si>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</si>
  <si>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</si>
  <si>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</si>
  <si>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</si>
  <si>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</si>
  <si>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</si>
  <si>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</si>
  <si>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</si>
  <si>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</si>
  <si>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</si>
  <si>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</si>
  <si>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</si>
  <si>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</si>
  <si>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</si>
  <si>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</si>
  <si>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</si>
  <si>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</si>
  <si>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</si>
  <si>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</si>
  <si>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</si>
  <si>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</si>
  <si>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</si>
  <si>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</si>
  <si>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</si>
  <si>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</si>
  <si>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</si>
  <si>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</si>
  <si>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</si>
  <si>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</si>
  <si>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</si>
  <si>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</si>
  <si>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</si>
  <si>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</si>
  <si>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</si>
  <si>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</si>
  <si>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</si>
  <si>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</si>
  <si>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</si>
  <si>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</si>
  <si>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</si>
  <si>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</si>
  <si>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</si>
  <si>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</si>
  <si>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</si>
  <si>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</si>
  <si>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</si>
  <si>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</si>
  <si>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</si>
  <si>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</si>
  <si>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</si>
  <si>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</si>
  <si>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</si>
  <si>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</si>
  <si>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</si>
  <si>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</si>
  <si>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</si>
  <si>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</si>
  <si>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</si>
  <si>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</si>
  <si>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</si>
  <si>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</si>
  <si>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</si>
  <si>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</si>
  <si>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</si>
  <si>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</si>
  <si>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</si>
  <si>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</si>
  <si>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</si>
  <si>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</si>
  <si>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</si>
  <si>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</si>
  <si>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</si>
  <si>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</si>
  <si>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</si>
  <si>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</si>
  <si>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</si>
  <si>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</si>
  <si>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</si>
  <si>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</si>
  <si>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</si>
  <si>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</si>
  <si>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</si>
  <si>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</si>
  <si>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</si>
  <si>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</si>
  <si>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</si>
  <si>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</si>
  <si>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</si>
  <si>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</si>
  <si>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</si>
  <si>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</si>
  <si>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</si>
  <si>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</si>
  <si>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</si>
  <si>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</si>
  <si>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</si>
  <si>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</si>
  <si>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</si>
  <si>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</si>
  <si>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</si>
  <si>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</si>
  <si>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</si>
  <si>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</si>
  <si>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</si>
  <si>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</si>
  <si>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</si>
  <si>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</si>
  <si>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</si>
  <si>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</si>
  <si>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</si>
  <si>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</si>
  <si>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</si>
  <si>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</si>
  <si>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</si>
  <si>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</si>
  <si>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</si>
  <si>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</si>
  <si>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</si>
  <si>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</si>
  <si>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</si>
  <si>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</si>
  <si>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</si>
  <si>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</si>
  <si>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</si>
  <si>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</si>
  <si>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</si>
  <si>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</si>
  <si>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</si>
  <si>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</si>
  <si>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</si>
  <si>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</si>
  <si>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</si>
  <si>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</si>
  <si>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</si>
  <si>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</si>
  <si>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</si>
  <si>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</si>
  <si>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</si>
  <si>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</si>
  <si>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</si>
  <si>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</si>
  <si>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</si>
  <si>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</si>
  <si>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</si>
  <si>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</si>
  <si>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</si>
  <si>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</si>
  <si>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</si>
  <si>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</si>
  <si>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</si>
  <si>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</si>
  <si>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</si>
  <si>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</si>
  <si>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</si>
  <si>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</si>
  <si>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</si>
  <si>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</si>
  <si>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</si>
  <si>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</si>
  <si>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</si>
  <si>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</si>
  <si>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</si>
  <si>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</si>
  <si>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</si>
  <si>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</si>
  <si>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</si>
  <si>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</si>
  <si>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</si>
  <si>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</si>
  <si>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</si>
  <si>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</si>
  <si>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</si>
  <si>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</si>
  <si>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</si>
  <si>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</si>
  <si>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</si>
  <si>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</si>
  <si>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</si>
  <si>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</si>
  <si>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</si>
  <si>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</si>
  <si>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</si>
  <si>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</si>
  <si>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</si>
  <si>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</si>
  <si>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</si>
  <si>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</si>
  <si>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</si>
  <si>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</si>
  <si>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</si>
  <si>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</si>
  <si>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</si>
  <si>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</si>
  <si>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</si>
  <si>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</si>
  <si>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</si>
  <si>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</si>
  <si>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</si>
  <si>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</si>
  <si>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</si>
  <si>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</si>
  <si>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</si>
  <si>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</si>
  <si>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</si>
  <si>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</si>
  <si>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</si>
  <si>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</si>
  <si>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</si>
  <si>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</si>
  <si>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</si>
  <si>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</si>
  <si>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</si>
  <si>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</si>
  <si>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</si>
  <si>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</si>
  <si>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</si>
  <si>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</si>
  <si>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</si>
  <si>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</si>
  <si>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</si>
  <si>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</si>
  <si>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</si>
  <si>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</si>
  <si>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</si>
  <si>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</si>
  <si>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</si>
  <si>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</si>
  <si>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</si>
  <si>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</si>
  <si>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</si>
  <si>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</si>
  <si>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</si>
  <si>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</si>
  <si>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</si>
  <si>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</si>
  <si>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</si>
  <si>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</si>
  <si>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</si>
  <si>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</si>
  <si>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</si>
  <si>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</si>
  <si>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</si>
  <si>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</si>
  <si>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</si>
  <si>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</si>
  <si>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</si>
  <si>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</si>
  <si>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</si>
  <si>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</si>
  <si>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</si>
  <si>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</si>
  <si>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</si>
  <si>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</si>
  <si>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</si>
  <si>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</si>
  <si>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</si>
  <si>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</si>
  <si>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</si>
  <si>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</si>
  <si>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</si>
  <si>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</si>
  <si>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</si>
  <si>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</si>
  <si>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</si>
  <si>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</si>
  <si>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</si>
  <si>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</si>
  <si>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</si>
  <si>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</si>
  <si>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</si>
  <si>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</si>
  <si>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</si>
  <si>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</si>
  <si>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</si>
  <si>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</si>
  <si>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</si>
  <si>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</si>
  <si>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</si>
  <si>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</si>
  <si>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</si>
  <si>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</si>
  <si>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</si>
  <si>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</si>
  <si>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</si>
  <si>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</si>
  <si>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</si>
  <si>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</si>
  <si>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</si>
  <si>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</si>
  <si>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</si>
  <si>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</si>
  <si>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</si>
  <si>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</si>
  <si>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</si>
  <si>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</si>
  <si>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</si>
  <si>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</si>
  <si>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</si>
  <si>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</si>
  <si>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</si>
  <si>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</si>
  <si>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</si>
  <si>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</si>
  <si>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</si>
  <si>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</si>
  <si>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</si>
  <si>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</si>
  <si>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</si>
  <si>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</si>
  <si>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</si>
  <si>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</si>
  <si>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</si>
  <si>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</si>
  <si>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</si>
  <si>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</si>
  <si>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</si>
  <si>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</si>
  <si>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</si>
  <si>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</si>
  <si>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</si>
  <si>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</si>
  <si>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</si>
  <si>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</si>
  <si>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</si>
  <si>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</si>
  <si>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</si>
  <si>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</si>
  <si>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</si>
  <si>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</si>
  <si>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</si>
  <si>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</si>
  <si>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</si>
  <si>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</si>
  <si>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</si>
  <si>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</si>
  <si>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</si>
  <si>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</si>
  <si>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</si>
  <si>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</si>
  <si>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</si>
  <si>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</si>
  <si>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</si>
  <si>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</si>
  <si>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</si>
  <si>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</si>
  <si>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</si>
  <si>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</si>
  <si>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</si>
  <si>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</si>
  <si>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</si>
  <si>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</si>
  <si>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</si>
  <si>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</si>
  <si>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</si>
  <si>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</si>
  <si>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</si>
  <si>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</si>
  <si>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</si>
  <si>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</si>
  <si>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</si>
  <si>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</si>
  <si>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</si>
  <si>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</si>
  <si>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</si>
  <si>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</si>
  <si>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</si>
  <si>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</si>
  <si>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</si>
  <si>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</si>
  <si>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</si>
  <si>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</si>
  <si>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</si>
  <si>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</si>
  <si>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</si>
  <si>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</si>
  <si>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</si>
  <si>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</si>
  <si>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</si>
  <si>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</si>
  <si>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</si>
  <si>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</si>
  <si>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</si>
  <si>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</si>
  <si>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</si>
  <si>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</si>
  <si>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</si>
  <si>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</si>
  <si>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</si>
  <si>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</si>
  <si>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</si>
  <si>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</si>
  <si>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</si>
  <si>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</si>
  <si>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</si>
  <si>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</si>
  <si>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</si>
  <si>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</si>
  <si>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</si>
  <si>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</si>
  <si>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</si>
  <si>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</si>
  <si>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</si>
  <si>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</si>
  <si>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</si>
  <si>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</si>
  <si>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</si>
  <si>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</si>
  <si>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</si>
  <si>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</si>
  <si>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</si>
  <si>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</si>
  <si>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</si>
  <si>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</si>
  <si>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</si>
  <si>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</si>
  <si>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</si>
  <si>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</si>
  <si>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</si>
  <si>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</si>
  <si>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</si>
  <si>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</si>
  <si>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</si>
  <si>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</si>
  <si>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</si>
  <si>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</si>
  <si>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</si>
  <si>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</si>
  <si>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</si>
  <si>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</si>
  <si>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</si>
  <si>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</si>
  <si>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</si>
  <si>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</si>
  <si>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</si>
  <si>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</si>
  <si>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</si>
  <si>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</si>
  <si>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</si>
  <si>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</si>
  <si>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</si>
  <si>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</si>
  <si>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</si>
  <si>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</si>
  <si>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</si>
  <si>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</si>
  <si>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</si>
  <si>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</si>
  <si>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</si>
  <si>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</si>
  <si>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</si>
  <si>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</si>
  <si>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</si>
  <si>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</si>
  <si>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</si>
  <si>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</si>
  <si>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</si>
  <si>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</si>
  <si>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</si>
  <si>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</si>
  <si>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</si>
  <si>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</si>
  <si>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</si>
  <si>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</si>
  <si>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</si>
  <si>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</si>
  <si>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</si>
  <si>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</si>
  <si>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</si>
  <si>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</si>
  <si>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</si>
  <si>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</si>
  <si>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</si>
  <si>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</si>
  <si>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</si>
  <si>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</si>
  <si>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</si>
  <si>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</si>
  <si>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</si>
  <si>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</si>
  <si>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</si>
  <si>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</si>
  <si>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</si>
  <si>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</si>
  <si>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</si>
  <si>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</si>
  <si>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</si>
  <si>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</si>
  <si>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</si>
  <si>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</si>
  <si>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</si>
  <si>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</si>
  <si>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</si>
  <si>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</si>
  <si>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</si>
  <si>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</si>
  <si>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</si>
  <si>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</si>
  <si>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</si>
  <si>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</si>
  <si>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</si>
  <si>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</si>
  <si>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</si>
  <si>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</si>
  <si>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</si>
  <si>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</si>
  <si>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</si>
  <si>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</si>
  <si>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</si>
  <si>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</si>
  <si>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</si>
  <si>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</si>
  <si>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</si>
  <si>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</si>
  <si>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</si>
  <si>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</si>
  <si>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</si>
  <si>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</si>
  <si>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</si>
  <si>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</si>
  <si>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</si>
  <si>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</si>
  <si>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</si>
  <si>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</si>
  <si>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</si>
  <si>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</si>
  <si>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</si>
  <si>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</si>
  <si>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</si>
  <si>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</si>
  <si>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</si>
  <si>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</si>
  <si>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</si>
  <si>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</si>
  <si>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</si>
  <si>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</si>
  <si>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</si>
  <si>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</si>
  <si>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</si>
  <si>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</si>
  <si>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</si>
  <si>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</si>
  <si>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</si>
  <si>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</si>
  <si>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</si>
  <si>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</si>
  <si>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</si>
  <si>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</si>
  <si>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</si>
  <si>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</si>
  <si>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</si>
  <si>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</si>
  <si>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</si>
  <si>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</si>
  <si>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</si>
  <si>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</si>
  <si>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</si>
  <si>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</si>
  <si>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</si>
  <si>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</si>
  <si>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</si>
  <si>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</si>
  <si>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</si>
  <si>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</si>
  <si>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</si>
  <si>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</si>
  <si>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</si>
  <si>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</si>
  <si>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</si>
  <si>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</si>
  <si>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</si>
  <si>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</si>
  <si>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</si>
  <si>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</si>
  <si>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</si>
  <si>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</si>
  <si>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</si>
  <si>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</si>
  <si>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</si>
  <si>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</si>
  <si>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</si>
  <si>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</si>
  <si>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</si>
  <si>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</si>
  <si>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</si>
  <si>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</si>
  <si>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</si>
  <si>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</si>
  <si>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</si>
  <si>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</si>
  <si>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</si>
  <si>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</si>
  <si>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</si>
  <si>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</si>
  <si>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</si>
  <si>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</si>
  <si>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</si>
  <si>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</si>
  <si>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</si>
  <si>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</si>
  <si>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</si>
  <si>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</si>
  <si>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</si>
  <si>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</si>
  <si>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</si>
  <si>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</si>
  <si>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</si>
  <si>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</si>
  <si>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</si>
  <si>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</si>
  <si>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</si>
  <si>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</si>
  <si>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</si>
  <si>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</si>
  <si>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</si>
  <si>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</si>
  <si>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</si>
  <si>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</si>
  <si>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</si>
  <si>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</si>
  <si>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</si>
  <si>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</si>
  <si>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</si>
  <si>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</si>
  <si>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</si>
  <si>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</si>
  <si>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</si>
  <si>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</si>
  <si>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</si>
  <si>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</si>
  <si>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</si>
  <si>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</si>
  <si>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</si>
  <si>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</si>
  <si>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</si>
  <si>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</si>
  <si>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</si>
  <si>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</si>
  <si>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</si>
  <si>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</si>
  <si>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</si>
  <si>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</si>
  <si>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</si>
  <si>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</si>
  <si>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</si>
  <si>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</si>
  <si>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</si>
  <si>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</si>
  <si>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</si>
  <si>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</si>
  <si>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</si>
  <si>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</si>
  <si>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</si>
  <si>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</si>
  <si>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</si>
  <si>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</si>
  <si>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</si>
  <si>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</si>
  <si>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</si>
  <si>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</si>
  <si>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</si>
  <si>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</si>
  <si>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</si>
  <si>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</si>
  <si>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</si>
  <si>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</si>
  <si>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</si>
  <si>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</si>
  <si>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</si>
  <si>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</si>
  <si>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</si>
  <si>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</si>
  <si>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</si>
  <si>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</si>
  <si>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</si>
  <si>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</si>
  <si>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</si>
  <si>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</si>
  <si>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</si>
  <si>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</si>
  <si>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</si>
  <si>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</si>
  <si>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</si>
  <si>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</si>
  <si>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</si>
  <si>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</si>
  <si>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</si>
  <si>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</si>
  <si>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</si>
  <si>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</si>
  <si>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</si>
  <si>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</si>
  <si>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</si>
  <si>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</si>
  <si>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</si>
  <si>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</si>
  <si>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</si>
  <si>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</si>
  <si>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</si>
  <si>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</si>
  <si>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</si>
  <si>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</si>
  <si>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</si>
  <si>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</si>
  <si>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</si>
  <si>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</si>
  <si>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</si>
  <si>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</si>
  <si>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</si>
  <si>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</si>
  <si>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</si>
  <si>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</si>
  <si>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</si>
  <si>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</si>
  <si>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</si>
  <si>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</si>
  <si>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</si>
  <si>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</si>
  <si>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</si>
  <si>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</si>
  <si>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</si>
  <si>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</si>
  <si>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</si>
  <si>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</si>
  <si>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</si>
  <si>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</si>
  <si>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</si>
  <si>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</si>
  <si>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</si>
  <si>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</si>
  <si>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</si>
  <si>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</si>
  <si>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</si>
  <si>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</si>
  <si>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</si>
  <si>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</si>
  <si>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</si>
  <si>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</si>
  <si>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</si>
  <si>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</si>
  <si>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</si>
  <si>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</si>
  <si>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</si>
  <si>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</si>
  <si>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</si>
  <si>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</si>
  <si>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</si>
  <si>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</si>
  <si>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</si>
  <si>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</si>
  <si>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</si>
  <si>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</si>
  <si>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</si>
  <si>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</si>
  <si>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</si>
  <si>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</si>
  <si>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</si>
  <si>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</si>
  <si>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</si>
  <si>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</si>
  <si>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</si>
  <si>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</si>
  <si>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</si>
  <si>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</si>
  <si>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</si>
  <si>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</si>
  <si>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</si>
  <si>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</si>
  <si>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</si>
  <si>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</si>
  <si>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</si>
  <si>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</si>
  <si>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</si>
  <si>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</si>
  <si>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</si>
  <si>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</si>
  <si>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</si>
  <si>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</si>
  <si>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</si>
  <si>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</si>
  <si>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</si>
  <si>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</si>
  <si>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</si>
  <si>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</si>
  <si>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</si>
  <si>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</si>
  <si>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</si>
  <si>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</si>
  <si>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</si>
  <si>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</si>
  <si>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</si>
  <si>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</si>
  <si>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</si>
  <si>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</si>
  <si>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</si>
  <si>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</si>
  <si>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</si>
  <si>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</si>
  <si>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</si>
  <si>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</si>
  <si>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</si>
  <si>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</si>
  <si>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</si>
  <si>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</si>
  <si>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</si>
  <si>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</si>
  <si>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</si>
  <si>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</si>
  <si>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</si>
  <si>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</si>
  <si>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</si>
  <si>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</si>
  <si>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</si>
  <si>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</si>
  <si>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</si>
  <si>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</si>
  <si>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</si>
  <si>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</si>
  <si>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</si>
  <si>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</si>
  <si>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</si>
  <si>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</si>
  <si>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</si>
  <si>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</si>
  <si>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</si>
  <si>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</si>
  <si>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</si>
  <si>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</si>
  <si>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</si>
  <si>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</si>
  <si>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</si>
  <si>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</si>
  <si>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</si>
  <si>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</si>
  <si>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</si>
  <si>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</si>
  <si>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</si>
  <si>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</si>
  <si>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</si>
  <si>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</si>
  <si>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</si>
  <si>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</si>
  <si>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</si>
  <si>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</si>
  <si>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</si>
  <si>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</si>
  <si>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</si>
  <si>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</si>
  <si>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</si>
  <si>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</si>
  <si>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</si>
  <si>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</si>
  <si>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</si>
  <si>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</si>
  <si>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</si>
  <si>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</si>
  <si>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</si>
  <si>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</si>
  <si>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</si>
  <si>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</si>
  <si>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</si>
  <si>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</si>
  <si>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</si>
  <si>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</si>
  <si>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</si>
  <si>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</si>
  <si>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</si>
  <si>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</si>
  <si>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</si>
  <si>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</si>
  <si>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</si>
  <si>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</si>
  <si>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</si>
  <si>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</si>
  <si>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</si>
  <si>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</si>
  <si>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</si>
  <si>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</si>
  <si>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</si>
  <si>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</si>
  <si>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</si>
  <si>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</si>
  <si>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</si>
  <si>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</si>
  <si>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</si>
  <si>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</si>
  <si>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</si>
  <si>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</si>
  <si>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</si>
  <si>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</si>
  <si>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</si>
  <si>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</si>
  <si>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</si>
  <si>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</si>
  <si>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</si>
  <si>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</si>
  <si>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</si>
  <si>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</si>
  <si>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</si>
  <si>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</si>
  <si>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</si>
  <si>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</si>
  <si>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</si>
  <si>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</si>
  <si>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</si>
  <si>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</si>
  <si>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</si>
  <si>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</si>
  <si>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</si>
  <si>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</si>
  <si>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</si>
  <si>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</si>
  <si>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</si>
  <si>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</si>
  <si>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</si>
  <si>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</si>
  <si>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</si>
  <si>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</si>
  <si>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</si>
  <si>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</si>
  <si>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</si>
  <si>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</si>
  <si>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</si>
  <si>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</si>
  <si>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</si>
  <si>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</si>
  <si>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</si>
  <si>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</si>
  <si>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</si>
  <si>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</si>
  <si>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</si>
  <si>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</si>
  <si>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</si>
  <si>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</si>
  <si>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</si>
  <si>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</si>
  <si>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</si>
  <si>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</si>
  <si>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</si>
  <si>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</si>
  <si>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</si>
  <si>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</si>
  <si>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</si>
  <si>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</si>
  <si>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</si>
  <si>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</si>
  <si>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</si>
  <si>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</si>
  <si>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</si>
  <si>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</si>
  <si>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</si>
  <si>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</si>
  <si>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</si>
  <si>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</si>
  <si>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</si>
  <si>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</si>
  <si>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</si>
  <si>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</si>
  <si>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</si>
  <si>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</si>
  <si>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</si>
  <si>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</si>
  <si>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</si>
  <si>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</si>
  <si>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</si>
  <si>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</si>
  <si>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</si>
  <si>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</si>
  <si>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</si>
  <si>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</si>
  <si>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</si>
  <si>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</si>
  <si>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</si>
  <si>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</si>
  <si>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</si>
  <si>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</si>
  <si>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</si>
  <si>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</si>
  <si>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</si>
  <si>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</si>
  <si>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</si>
  <si>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</si>
  <si>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</si>
  <si>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</si>
  <si>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</si>
  <si>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</si>
  <si>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</si>
  <si>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</si>
  <si>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</si>
  <si>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</si>
  <si>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</si>
  <si>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</si>
  <si>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</si>
  <si>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</si>
  <si>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</si>
  <si>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</si>
  <si>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</si>
  <si>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</si>
  <si>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</si>
  <si>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</si>
  <si>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</si>
  <si>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</si>
  <si>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</si>
  <si>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</si>
  <si>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</si>
  <si>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</si>
  <si>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</si>
  <si>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</si>
  <si>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</si>
  <si>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</si>
  <si>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</si>
  <si>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</si>
  <si>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</si>
  <si>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</si>
  <si>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</si>
  <si>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</si>
  <si>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</si>
  <si>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</si>
  <si>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</si>
  <si>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</si>
  <si>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</si>
  <si>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</si>
  <si>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</si>
  <si>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</si>
  <si>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</si>
  <si>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</si>
  <si>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</si>
  <si>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</si>
  <si>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</si>
  <si>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</si>
  <si>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</si>
  <si>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</si>
  <si>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</si>
  <si>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</si>
  <si>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</si>
  <si>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</si>
  <si>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</si>
  <si>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</si>
  <si>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</si>
  <si>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</si>
  <si>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</si>
  <si>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</si>
  <si>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</si>
  <si>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</si>
  <si>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</si>
  <si>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</si>
  <si>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</si>
  <si>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</si>
  <si>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</si>
  <si>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</si>
  <si>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</si>
  <si>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</si>
  <si>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</si>
  <si>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</si>
  <si>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</si>
  <si>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</si>
  <si>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</si>
  <si>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</si>
  <si>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</si>
  <si>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</si>
  <si>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</si>
  <si>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</si>
  <si>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</si>
  <si>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</si>
  <si>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</si>
  <si>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</si>
  <si>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</si>
  <si>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</si>
  <si>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</si>
  <si>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</si>
  <si>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</si>
  <si>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</si>
  <si>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</si>
  <si>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</si>
  <si>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</si>
  <si>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</si>
  <si>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</si>
  <si>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</si>
  <si>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</si>
  <si>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</si>
  <si>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</si>
  <si>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</si>
  <si>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</si>
  <si>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</si>
  <si>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</si>
  <si>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</si>
  <si>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</si>
  <si>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</si>
  <si>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</si>
  <si>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</si>
  <si>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</si>
  <si>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</si>
  <si>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</si>
  <si>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</si>
  <si>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</si>
  <si>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</si>
  <si>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</si>
  <si>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</si>
  <si>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</si>
  <si>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</si>
  <si>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</si>
  <si>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</si>
  <si>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</si>
  <si>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</si>
  <si>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</si>
  <si>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</si>
  <si>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</si>
  <si>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</si>
  <si>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</si>
  <si>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</si>
  <si>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</si>
  <si>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</si>
  <si>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</si>
  <si>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</si>
  <si>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</si>
  <si>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</si>
  <si>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</si>
  <si>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</si>
  <si>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</si>
  <si>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</si>
  <si>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</si>
  <si>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</si>
  <si>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</si>
  <si>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</si>
  <si>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</si>
  <si>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</si>
  <si>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</si>
  <si>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</si>
  <si>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</si>
  <si>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</si>
  <si>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</si>
  <si>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</si>
  <si>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</si>
  <si>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</si>
  <si>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</si>
  <si>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</si>
  <si>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</si>
  <si>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</si>
  <si>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</si>
  <si>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</si>
  <si>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</si>
  <si>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</si>
  <si>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</si>
  <si>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</si>
  <si>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</si>
  <si>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</si>
  <si>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</si>
  <si>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</si>
  <si>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</si>
  <si>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</si>
  <si>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</si>
  <si>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</si>
  <si>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</si>
  <si>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</si>
  <si>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</si>
  <si>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</si>
  <si>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</si>
  <si>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</si>
  <si>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</si>
  <si>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</si>
  <si>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</si>
  <si>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</si>
  <si>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</si>
  <si>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</si>
  <si>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</si>
  <si>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</si>
  <si>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</si>
  <si>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</si>
  <si>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</si>
  <si>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</si>
  <si>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</si>
  <si>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</si>
  <si>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</si>
  <si>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</si>
  <si>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</si>
  <si>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</si>
  <si>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</si>
  <si>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</si>
  <si>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</si>
  <si>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</si>
  <si>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</si>
  <si>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</si>
  <si>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</si>
  <si>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</si>
  <si>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</si>
  <si>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</si>
  <si>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</si>
  <si>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</si>
  <si>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</si>
  <si>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</si>
  <si>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</si>
  <si>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</si>
  <si>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</si>
  <si>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</si>
  <si>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</si>
  <si>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</si>
  <si>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</si>
  <si>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</si>
  <si>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</si>
  <si>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</si>
  <si>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</si>
  <si>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</si>
  <si>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</si>
  <si>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</si>
  <si>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</si>
  <si>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</si>
  <si>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</si>
  <si>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</si>
  <si>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</si>
  <si>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</si>
  <si>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</si>
  <si>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</si>
  <si>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</si>
  <si>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</si>
  <si>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</si>
  <si>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</si>
  <si>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</si>
  <si>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</si>
  <si>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</si>
  <si>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</si>
  <si>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</si>
  <si>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</si>
  <si>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</si>
  <si>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</si>
  <si>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</si>
  <si>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</si>
  <si>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</si>
  <si>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</si>
  <si>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</si>
  <si>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</si>
  <si>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</si>
  <si>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</si>
  <si>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</si>
  <si>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</si>
  <si>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</si>
  <si>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</si>
  <si>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</si>
  <si>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</si>
  <si>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</si>
  <si>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</si>
  <si>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</si>
  <si>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</si>
  <si>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</si>
  <si>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</si>
  <si>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</si>
  <si>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</si>
  <si>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</si>
  <si>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</si>
  <si>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</si>
  <si>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</si>
  <si>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</si>
  <si>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</si>
  <si>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</si>
  <si>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</si>
  <si>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</si>
  <si>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</si>
  <si>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</si>
  <si>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</si>
  <si>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</si>
  <si>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</si>
  <si>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</si>
  <si>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</si>
  <si>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</si>
  <si>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</si>
  <si>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</si>
  <si>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</si>
  <si>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</si>
  <si>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</si>
  <si>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</si>
  <si>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</si>
  <si>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</si>
  <si>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</si>
  <si>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</si>
  <si>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</si>
  <si>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</si>
  <si>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</si>
  <si>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</si>
  <si>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</si>
  <si>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</si>
  <si>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</si>
  <si>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</si>
  <si>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</si>
  <si>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</si>
  <si>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</si>
  <si>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</si>
  <si>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</si>
  <si>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</si>
  <si>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</si>
  <si>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</si>
  <si>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</si>
  <si>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</si>
  <si>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</si>
  <si>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</si>
  <si>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</si>
  <si>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</si>
  <si>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</si>
  <si>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</si>
  <si>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</si>
  <si>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</si>
  <si>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</si>
  <si>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</si>
  <si>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</si>
  <si>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</si>
  <si>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</si>
  <si>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</si>
  <si>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</si>
  <si>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</si>
  <si>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</si>
  <si>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</si>
  <si>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</si>
  <si>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</si>
  <si>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</si>
  <si>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</si>
  <si>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</si>
  <si>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</si>
  <si>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</si>
  <si>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</si>
  <si>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</si>
  <si>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</si>
  <si>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</si>
  <si>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</si>
  <si>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</si>
  <si>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</si>
  <si>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</si>
  <si>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</si>
  <si>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</si>
  <si>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</si>
  <si>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</si>
  <si>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</si>
  <si>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</si>
  <si>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</si>
  <si>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</si>
  <si>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</si>
  <si>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</si>
  <si>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</si>
  <si>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</si>
  <si>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</si>
  <si>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</si>
  <si>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</si>
  <si>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</si>
  <si>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</si>
  <si>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</si>
  <si>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</si>
  <si>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</si>
  <si>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</si>
  <si>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</si>
  <si>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</si>
  <si>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</si>
  <si>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</si>
  <si>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</si>
  <si>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</si>
  <si>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</si>
  <si>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</si>
  <si>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</si>
  <si>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</si>
  <si>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</si>
  <si>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</si>
  <si>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</si>
  <si>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</si>
  <si>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</si>
  <si>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</si>
  <si>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</si>
  <si>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</si>
  <si>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</si>
  <si>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</si>
  <si>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</si>
  <si>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</si>
  <si>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</si>
  <si>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</si>
  <si>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</si>
  <si>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</si>
  <si>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</si>
  <si>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</si>
  <si>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</si>
  <si>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</si>
  <si>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</si>
  <si>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</si>
  <si>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</si>
  <si>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</si>
  <si>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</si>
  <si>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</si>
  <si>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</si>
  <si>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</si>
  <si>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</si>
  <si>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</si>
  <si>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</si>
  <si>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</si>
  <si>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</si>
  <si>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</si>
  <si>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</si>
  <si>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</si>
  <si>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</si>
  <si>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</si>
  <si>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</si>
  <si>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</si>
  <si>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</si>
  <si>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</si>
  <si>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</si>
  <si>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</si>
  <si>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</si>
  <si>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</si>
  <si>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</si>
  <si>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</si>
  <si>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</si>
  <si>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</si>
  <si>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</si>
  <si>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</si>
  <si>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</si>
  <si>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</si>
  <si>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</si>
  <si>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</si>
  <si>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</si>
  <si>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</si>
  <si>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</si>
  <si>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</si>
  <si>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</si>
  <si>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</si>
  <si>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</si>
  <si>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</si>
  <si>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</si>
  <si>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</si>
  <si>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</si>
  <si>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</si>
  <si>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</si>
  <si>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</si>
  <si>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</si>
  <si>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</si>
  <si>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</si>
  <si>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</si>
  <si>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</si>
  <si>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</si>
  <si>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</si>
  <si>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</si>
  <si>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</si>
  <si>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</si>
  <si>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</si>
  <si>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</si>
  <si>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</si>
  <si>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</si>
  <si>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</si>
  <si>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</si>
  <si>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</si>
  <si>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</si>
  <si>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</si>
  <si>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</si>
  <si>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</si>
  <si>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</si>
  <si>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</si>
  <si>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</si>
  <si>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</si>
  <si>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</si>
  <si>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</si>
  <si>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</si>
  <si>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</si>
  <si>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</si>
  <si>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</si>
  <si>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</si>
  <si>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</si>
  <si>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</si>
  <si>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</si>
  <si>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</si>
  <si>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</si>
  <si>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</si>
  <si>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</si>
  <si>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</si>
  <si>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</si>
  <si>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</si>
  <si>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</si>
  <si>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</si>
  <si>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</si>
  <si>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</si>
  <si>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</si>
  <si>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</si>
  <si>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</si>
  <si>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</si>
  <si>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</si>
  <si>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</si>
  <si>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</si>
  <si>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</si>
  <si>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</si>
  <si>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</si>
  <si>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</si>
  <si>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</si>
  <si>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</si>
  <si>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</si>
  <si>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</si>
  <si>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</si>
  <si>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</si>
  <si>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</si>
  <si>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</si>
  <si>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</si>
  <si>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</si>
  <si>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</si>
  <si>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</si>
  <si>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</si>
  <si>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</si>
  <si>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</si>
  <si>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</si>
  <si>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</si>
  <si>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</si>
  <si>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</si>
  <si>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</si>
  <si>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</si>
  <si>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</si>
  <si>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</si>
  <si>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</si>
  <si>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</si>
  <si>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</si>
  <si>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</si>
  <si>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</si>
  <si>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</si>
  <si>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</si>
  <si>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</si>
  <si>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</si>
  <si>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</si>
  <si>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</si>
  <si>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</si>
  <si>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</si>
  <si>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</si>
  <si>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</si>
  <si>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</si>
  <si>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</si>
  <si>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</si>
  <si>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</si>
  <si>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</si>
  <si>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</si>
  <si>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</si>
  <si>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</si>
  <si>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</si>
  <si>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</si>
  <si>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</si>
  <si>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</si>
  <si>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</si>
  <si>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</si>
  <si>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</si>
  <si>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</si>
  <si>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</si>
  <si>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</si>
  <si>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</si>
  <si>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</si>
  <si>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</si>
  <si>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</si>
  <si>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</si>
  <si>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</si>
  <si>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</si>
  <si>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</si>
  <si>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</si>
  <si>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</si>
  <si>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</si>
  <si>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</si>
  <si>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</si>
  <si>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</si>
  <si>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</si>
  <si>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</si>
  <si>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</si>
  <si>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</si>
  <si>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</si>
  <si>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</si>
  <si>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</si>
  <si>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</si>
  <si>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</si>
  <si>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</si>
  <si>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</si>
  <si>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</si>
  <si>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</si>
  <si>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</si>
  <si>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</si>
  <si>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</si>
  <si>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</si>
  <si>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</si>
  <si>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</si>
  <si>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</si>
  <si>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</si>
  <si>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</si>
  <si>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</si>
  <si>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</si>
  <si>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</si>
  <si>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</si>
  <si>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</si>
  <si>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</si>
  <si>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</si>
  <si>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</si>
  <si>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</si>
  <si>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</si>
  <si>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</si>
  <si>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</si>
  <si>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</si>
  <si>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</si>
  <si>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</si>
  <si>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</si>
  <si>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</si>
  <si>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</si>
  <si>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</si>
  <si>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</si>
  <si>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</si>
  <si>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</si>
  <si>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</si>
  <si>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</si>
  <si>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</si>
  <si>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</si>
  <si>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</si>
  <si>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</si>
  <si>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</si>
  <si>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</si>
  <si>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</si>
  <si>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</si>
  <si>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</si>
  <si>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</si>
  <si>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</si>
  <si>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</si>
  <si>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</si>
  <si>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</si>
  <si>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</si>
  <si>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</si>
  <si>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</si>
  <si>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</si>
  <si>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</si>
  <si>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</si>
  <si>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</si>
  <si>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</si>
  <si>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</si>
  <si>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</si>
  <si>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</si>
  <si>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</si>
  <si>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</si>
  <si>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</si>
  <si>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</si>
  <si>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</si>
  <si>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</si>
  <si>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</si>
  <si>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</si>
  <si>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</si>
  <si>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</si>
  <si>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</si>
  <si>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</si>
  <si>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</si>
  <si>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</si>
  <si>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</si>
  <si>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</si>
  <si>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</si>
  <si>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</si>
  <si>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</si>
  <si>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</si>
  <si>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</si>
  <si>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</si>
  <si>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</si>
  <si>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</si>
  <si>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</si>
  <si>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</si>
  <si>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</si>
  <si>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</si>
  <si>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</si>
  <si>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</si>
  <si>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</si>
  <si>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</si>
  <si>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</si>
  <si>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</si>
  <si>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</si>
  <si>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</si>
  <si>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</si>
  <si>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</si>
  <si>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</si>
  <si>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</si>
  <si>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</si>
  <si>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</si>
  <si>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</si>
  <si>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</si>
  <si>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</si>
  <si>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</si>
  <si>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</si>
  <si>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</si>
  <si>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</si>
  <si>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</si>
  <si>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</si>
  <si>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</si>
  <si>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</si>
  <si>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</si>
  <si>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</si>
  <si>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</si>
  <si>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</si>
  <si>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</si>
  <si>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</si>
  <si>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</si>
  <si>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</si>
  <si>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</si>
  <si>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</si>
  <si>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</si>
  <si>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</si>
  <si>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</si>
  <si>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</si>
  <si>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</si>
  <si>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</si>
  <si>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</si>
  <si>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</si>
  <si>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</si>
  <si>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</si>
  <si>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</si>
  <si>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</si>
  <si>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</si>
  <si>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</si>
  <si>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</si>
  <si>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</si>
  <si>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</si>
  <si>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</si>
  <si>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</si>
  <si>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</si>
  <si>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</si>
  <si>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</si>
  <si>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</si>
  <si>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</si>
  <si>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</si>
  <si>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</si>
  <si>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</si>
  <si>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</si>
  <si>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</si>
  <si>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</si>
  <si>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</si>
  <si>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</si>
  <si>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</si>
  <si>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</si>
  <si>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</si>
  <si>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</si>
  <si>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</si>
  <si>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</si>
  <si>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</si>
  <si>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</si>
  <si>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</si>
  <si>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</si>
  <si>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</si>
  <si>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</si>
  <si>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</si>
  <si>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</si>
  <si>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</si>
  <si>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</si>
  <si>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</si>
  <si>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</si>
  <si>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</si>
  <si>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</si>
  <si>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</si>
  <si>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</si>
  <si>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</si>
  <si>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</si>
  <si>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</si>
  <si>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</si>
  <si>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</si>
  <si>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</si>
  <si>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</si>
  <si>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</si>
  <si>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</si>
  <si>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</si>
  <si>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</si>
  <si>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</si>
  <si>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</si>
  <si>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</si>
  <si>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</si>
  <si>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</si>
  <si>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</si>
  <si>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</si>
  <si>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</si>
  <si>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</si>
  <si>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</si>
  <si>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</si>
  <si>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</si>
  <si>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</si>
  <si>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</si>
  <si>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</si>
  <si>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</si>
  <si>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</si>
  <si>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</si>
  <si>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</si>
  <si>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</si>
  <si>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</si>
  <si>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</si>
  <si>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</si>
  <si>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</si>
  <si>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</si>
  <si>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</si>
  <si>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</si>
  <si>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</si>
  <si>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</si>
  <si>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</si>
  <si>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</si>
  <si>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</si>
  <si>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</si>
  <si>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</si>
  <si>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</si>
  <si>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</si>
  <si>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</si>
  <si>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</si>
  <si>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</si>
  <si>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</si>
  <si>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</si>
  <si>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</si>
  <si>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</si>
  <si>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</si>
  <si>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</si>
  <si>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</si>
  <si>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</si>
  <si>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</si>
  <si>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</si>
  <si>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</si>
  <si>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</si>
  <si>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</si>
  <si>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</si>
  <si>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</si>
  <si>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</si>
  <si>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</si>
  <si>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</si>
  <si>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</si>
  <si>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</si>
  <si>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</si>
  <si>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</si>
  <si>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</si>
  <si>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</si>
  <si>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</si>
  <si>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</si>
  <si>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</si>
  <si>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</si>
  <si>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</si>
  <si>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</si>
  <si>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</si>
  <si>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</si>
  <si>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</si>
  <si>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</si>
  <si>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</si>
  <si>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</si>
  <si>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</si>
  <si>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</si>
  <si>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</si>
  <si>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</si>
  <si>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</si>
  <si>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</si>
  <si>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</si>
  <si>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</si>
  <si>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</si>
  <si>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</si>
  <si>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</si>
  <si>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</si>
  <si>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</si>
  <si>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</si>
  <si>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</si>
  <si>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</si>
  <si>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</si>
  <si>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</si>
  <si>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</si>
  <si>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</si>
  <si>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</si>
  <si>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</si>
  <si>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</si>
  <si>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</si>
  <si>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</si>
  <si>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</si>
  <si>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</si>
  <si>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</si>
  <si>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</si>
  <si>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</si>
  <si>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</si>
  <si>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</si>
  <si>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</si>
  <si>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</si>
  <si>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</si>
  <si>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</si>
  <si>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</si>
  <si>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</si>
  <si>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</si>
  <si>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</si>
  <si>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</si>
  <si>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</si>
  <si>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</si>
  <si>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</si>
  <si>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</si>
  <si>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</si>
  <si>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</si>
  <si>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</si>
  <si>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</si>
  <si>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</si>
  <si>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</si>
  <si>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</si>
  <si>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</si>
  <si>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</si>
  <si>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</si>
  <si>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</si>
  <si>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</si>
  <si>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</si>
  <si>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</si>
  <si>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</si>
  <si>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</si>
  <si>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</si>
  <si>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</si>
  <si>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</si>
  <si>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</si>
  <si>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</si>
  <si>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</si>
  <si>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</si>
  <si>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</si>
  <si>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</si>
  <si>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</si>
  <si>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</si>
  <si>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</si>
  <si>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</si>
  <si>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</si>
  <si>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</si>
  <si>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</si>
  <si>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</si>
  <si>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</si>
  <si>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</si>
  <si>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</si>
  <si>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</si>
  <si>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</si>
  <si>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</si>
  <si>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</si>
  <si>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</si>
  <si>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</si>
  <si>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</si>
  <si>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</si>
  <si>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</si>
  <si>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</si>
  <si>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</si>
  <si>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</si>
  <si>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</si>
  <si>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</si>
  <si>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</si>
  <si>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</si>
  <si>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</si>
  <si>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</si>
  <si>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</si>
  <si>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</si>
  <si>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</si>
  <si>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</si>
  <si>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</si>
  <si>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</si>
  <si>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</si>
  <si>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</si>
  <si>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</si>
  <si>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</si>
  <si>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</si>
  <si>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</si>
  <si>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</si>
  <si>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</si>
  <si>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</si>
  <si>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</si>
  <si>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</si>
  <si>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</si>
  <si>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</si>
  <si>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</si>
  <si>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</si>
  <si>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</si>
  <si>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</si>
  <si>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</si>
  <si>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</si>
  <si>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</si>
  <si>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</si>
  <si>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</si>
  <si>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</si>
  <si>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</si>
  <si>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</si>
  <si>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</si>
  <si>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</si>
  <si>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</si>
  <si>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</si>
  <si>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</si>
  <si>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</si>
  <si>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</si>
  <si>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</si>
  <si>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</si>
  <si>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</si>
  <si>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</si>
  <si>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</si>
  <si>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</si>
  <si>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</si>
  <si>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</si>
  <si>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</si>
  <si>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</si>
  <si>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</si>
  <si>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</si>
  <si>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</si>
  <si>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</si>
  <si>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</si>
  <si>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</si>
  <si>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</si>
  <si>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</si>
  <si>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</si>
  <si>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</si>
  <si>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</si>
  <si>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</si>
  <si>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</si>
  <si>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</si>
  <si>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</si>
  <si>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</si>
  <si>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</si>
  <si>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</si>
  <si>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</si>
  <si>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</si>
  <si>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</si>
  <si>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</si>
  <si>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</si>
  <si>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</si>
  <si>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</si>
  <si>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</si>
  <si>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</si>
  <si>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</si>
  <si>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</si>
  <si>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</si>
  <si>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</si>
  <si>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</si>
  <si>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</si>
  <si>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</si>
  <si>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</si>
  <si>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</si>
  <si>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</si>
  <si>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</si>
  <si>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</si>
  <si>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</si>
  <si>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</si>
  <si>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</si>
  <si>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</si>
  <si>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</si>
  <si>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</si>
  <si>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</si>
  <si>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</si>
  <si>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</si>
  <si>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</si>
  <si>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</si>
  <si>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</si>
  <si>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</si>
  <si>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</si>
  <si>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</si>
  <si>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</si>
  <si>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</si>
  <si>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</si>
  <si>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</si>
  <si>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</si>
  <si>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</si>
  <si>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</si>
  <si>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</si>
  <si>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</si>
  <si>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</si>
  <si>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</si>
  <si>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</si>
  <si>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</si>
  <si>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</si>
  <si>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</si>
  <si>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</si>
  <si>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</si>
  <si>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</si>
  <si>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</si>
  <si>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</si>
  <si>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</si>
  <si>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</si>
  <si>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</si>
  <si>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</si>
  <si>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</si>
  <si>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</si>
  <si>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</si>
  <si>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</si>
  <si>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</si>
  <si>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</si>
  <si>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</si>
  <si>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</si>
  <si>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</si>
  <si>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</si>
  <si>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</si>
  <si>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</si>
  <si>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</si>
  <si>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</si>
  <si>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</si>
  <si>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</si>
  <si>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</si>
  <si>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</si>
  <si>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</si>
  <si>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</si>
  <si>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</si>
  <si>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</si>
  <si>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</si>
  <si>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</si>
  <si>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</si>
  <si>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</si>
  <si>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</si>
  <si>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</si>
  <si>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</si>
  <si>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</si>
  <si>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</si>
  <si>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</si>
  <si>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</si>
  <si>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</si>
  <si>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</si>
  <si>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</si>
  <si>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</si>
  <si>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</si>
  <si>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</si>
  <si>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</si>
  <si>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</si>
  <si>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</si>
  <si>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</si>
  <si>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</si>
  <si>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</si>
  <si>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</si>
  <si>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</si>
  <si>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</si>
  <si>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</si>
  <si>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</si>
  <si>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</si>
  <si>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</si>
  <si>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</si>
  <si>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</si>
  <si>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</si>
  <si>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</si>
  <si>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</si>
  <si>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</si>
  <si>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</si>
  <si>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</si>
  <si>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</si>
  <si>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</si>
  <si>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</si>
  <si>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</si>
  <si>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</si>
  <si>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</si>
  <si>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</si>
  <si>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</si>
  <si>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</si>
  <si>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</si>
  <si>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</si>
  <si>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</si>
  <si>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</si>
  <si>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</si>
  <si>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</si>
  <si>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</si>
  <si>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</si>
  <si>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</si>
  <si>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</si>
  <si>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</si>
  <si>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</si>
  <si>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</si>
  <si>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</si>
  <si>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</si>
  <si>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</si>
  <si>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</si>
  <si>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</si>
  <si>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</si>
  <si>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</si>
  <si>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</si>
  <si>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</si>
  <si>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</si>
  <si>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</si>
  <si>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</si>
  <si>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</si>
  <si>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</si>
  <si>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</si>
  <si>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</si>
  <si>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</si>
  <si>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</si>
  <si>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</si>
  <si>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</si>
  <si>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</si>
  <si>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</si>
  <si>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</si>
  <si>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</si>
  <si>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</si>
  <si>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</si>
  <si>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</si>
  <si>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</si>
  <si>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</si>
  <si>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</si>
  <si>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</si>
  <si>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</si>
  <si>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</si>
  <si>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</si>
  <si>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</si>
  <si>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</si>
  <si>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</si>
  <si>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</si>
  <si>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</si>
  <si>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</si>
  <si>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</si>
  <si>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</si>
  <si>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</si>
  <si>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</si>
  <si>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</si>
  <si>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</si>
  <si>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</si>
  <si>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</si>
  <si>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</si>
  <si>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</si>
  <si>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</si>
  <si>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</si>
  <si>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</si>
  <si>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</si>
  <si>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</si>
  <si>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</si>
  <si>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</si>
  <si>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</si>
  <si>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</si>
  <si>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</si>
  <si>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</si>
  <si>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</si>
  <si>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</si>
  <si>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</si>
  <si>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</si>
  <si>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</si>
  <si>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</si>
  <si>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</si>
  <si>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</si>
  <si>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</si>
  <si>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</si>
  <si>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</si>
  <si>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</si>
  <si>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</si>
  <si>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</si>
  <si>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</si>
  <si>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</si>
  <si>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</si>
  <si>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</si>
  <si>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</si>
  <si>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</si>
  <si>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</si>
  <si>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</si>
  <si>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</si>
  <si>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</si>
  <si>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</si>
  <si>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</si>
  <si>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</si>
  <si>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</si>
  <si>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</si>
  <si>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</si>
  <si>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</si>
  <si>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</si>
  <si>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</si>
  <si>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</si>
  <si>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</si>
  <si>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</si>
  <si>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</si>
  <si>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</si>
  <si>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</si>
  <si>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</si>
  <si>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</si>
  <si>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</si>
  <si>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</si>
  <si>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</si>
  <si>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</si>
  <si>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</si>
  <si>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</si>
  <si>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</si>
  <si>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</si>
  <si>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</si>
  <si>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</si>
  <si>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</si>
  <si>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</si>
  <si>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</si>
  <si>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</si>
  <si>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</si>
  <si>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</si>
  <si>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</si>
  <si>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</si>
  <si>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</si>
  <si>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</si>
  <si>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</si>
  <si>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</si>
  <si>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</si>
  <si>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</si>
  <si>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</si>
  <si>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</si>
  <si>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</si>
  <si>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</si>
  <si>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</si>
  <si>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</si>
  <si>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</si>
  <si>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</si>
  <si>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</si>
  <si>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</si>
  <si>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</si>
  <si>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</si>
  <si>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</si>
  <si>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</si>
  <si>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</si>
  <si>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</si>
  <si>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</si>
  <si>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</si>
  <si>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</si>
  <si>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</si>
  <si>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</si>
  <si>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</si>
  <si>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</si>
  <si>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</si>
  <si>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</si>
  <si>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</si>
  <si>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</si>
  <si>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</si>
  <si>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</si>
  <si>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</si>
  <si>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</si>
  <si>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</si>
  <si>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</si>
  <si>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</si>
  <si>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</si>
  <si>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</si>
  <si>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</si>
  <si>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</si>
  <si>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</si>
  <si>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</si>
  <si>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</si>
  <si>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</si>
  <si>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</si>
  <si>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</si>
  <si>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</si>
  <si>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</si>
  <si>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</si>
  <si>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</si>
  <si>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</si>
  <si>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</si>
  <si>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</si>
  <si>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</si>
  <si>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</si>
  <si>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</si>
  <si>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</si>
  <si>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</si>
  <si>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</si>
  <si>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</si>
  <si>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</si>
  <si>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</si>
  <si>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</si>
  <si>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</si>
  <si>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</si>
  <si>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</si>
  <si>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</si>
  <si>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</si>
  <si>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</si>
  <si>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</si>
  <si>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</si>
  <si>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</si>
  <si>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</si>
  <si>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</si>
  <si>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</si>
  <si>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</si>
  <si>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</si>
  <si>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</si>
  <si>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</si>
  <si>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</si>
  <si>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</si>
  <si>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</si>
  <si>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</si>
  <si>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</si>
  <si>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</si>
  <si>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</si>
  <si>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</si>
  <si>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</si>
  <si>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</si>
  <si>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</si>
  <si>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</si>
  <si>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</si>
  <si>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</si>
  <si>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</si>
  <si>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</si>
  <si>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</si>
  <si>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</si>
  <si>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</si>
  <si>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</si>
  <si>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</si>
  <si>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</si>
  <si>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</si>
  <si>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</si>
  <si>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</si>
  <si>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</si>
  <si>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</si>
  <si>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</si>
  <si>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</si>
  <si>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</si>
  <si>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</si>
  <si>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</si>
  <si>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</si>
  <si>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</si>
  <si>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</si>
  <si>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</si>
  <si>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</si>
  <si>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</si>
  <si>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</si>
  <si>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</si>
  <si>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</si>
  <si>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</si>
  <si>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</si>
  <si>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</si>
  <si>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</si>
  <si>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</si>
  <si>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</si>
  <si>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</si>
  <si>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</si>
  <si>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</si>
  <si>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</si>
  <si>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</si>
  <si>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</si>
  <si>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</si>
  <si>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</si>
  <si>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</si>
  <si>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</si>
  <si>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</si>
  <si>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</si>
  <si>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</si>
  <si>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</si>
  <si>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</si>
  <si>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</si>
  <si>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</si>
  <si>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</si>
  <si>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</si>
  <si>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</si>
  <si>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</si>
  <si>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</si>
  <si>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</si>
  <si>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</si>
  <si>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</si>
  <si>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</si>
  <si>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</si>
  <si>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</si>
  <si>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</si>
  <si>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</si>
  <si>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</si>
  <si>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</si>
  <si>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</si>
  <si>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</si>
  <si>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</si>
  <si>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</si>
  <si>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</si>
  <si>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</si>
  <si>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</si>
  <si>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</si>
  <si>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</si>
  <si>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</si>
  <si>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</si>
  <si>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</si>
  <si>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</si>
  <si>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</si>
  <si>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</si>
  <si>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</si>
  <si>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</si>
  <si>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</si>
  <si>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</si>
  <si>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</si>
  <si>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</si>
  <si>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</si>
  <si>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</si>
  <si>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</si>
  <si>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</si>
  <si>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</si>
  <si>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</si>
  <si>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</si>
  <si>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</si>
  <si>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</si>
  <si>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</si>
  <si>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</si>
  <si>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</si>
  <si>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</si>
  <si>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</si>
  <si>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</si>
  <si>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</si>
  <si>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</si>
  <si>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</si>
  <si>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</si>
  <si>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</si>
  <si>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</si>
  <si>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</si>
  <si>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</si>
  <si>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</si>
  <si>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</si>
  <si>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</si>
  <si>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</si>
  <si>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</si>
  <si>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</si>
  <si>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</si>
  <si>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</si>
  <si>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</si>
  <si>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</si>
  <si>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</si>
  <si>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</si>
  <si>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</si>
  <si>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</si>
  <si>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</si>
  <si>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</si>
  <si>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</si>
  <si>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</si>
  <si>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</si>
  <si>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</si>
  <si>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</si>
  <si>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</si>
  <si>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</si>
  <si>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</si>
  <si>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</si>
  <si>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</si>
  <si>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</si>
  <si>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</si>
  <si>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</si>
  <si>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</si>
  <si>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</si>
  <si>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</si>
  <si>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</si>
  <si>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</si>
  <si>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</si>
  <si>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</si>
  <si>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</si>
  <si>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</si>
  <si>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</si>
  <si>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</si>
  <si>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</si>
  <si>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</si>
  <si>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</si>
  <si>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</si>
  <si>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</si>
  <si>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</si>
  <si>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</si>
  <si>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</si>
  <si>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</si>
  <si>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</si>
  <si>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</si>
  <si>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</si>
  <si>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</si>
  <si>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</si>
  <si>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</si>
  <si>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</si>
  <si>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</si>
  <si>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</si>
  <si>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</si>
  <si>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</si>
  <si>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</si>
  <si>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</si>
  <si>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</si>
  <si>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</si>
  <si>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</si>
  <si>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</si>
  <si>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</si>
  <si>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</si>
  <si>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</si>
  <si>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</si>
  <si>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</si>
  <si>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</si>
  <si>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</si>
  <si>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</si>
  <si>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</si>
  <si>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</si>
  <si>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</si>
  <si>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</si>
  <si>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</si>
  <si>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</si>
  <si>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</si>
  <si>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</si>
  <si>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</si>
  <si>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</si>
  <si>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</si>
  <si>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</si>
  <si>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</si>
  <si>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</si>
  <si>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</si>
  <si>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</si>
  <si>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</si>
  <si>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</si>
  <si>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</si>
  <si>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</si>
  <si>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</si>
  <si>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</si>
  <si>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</si>
  <si>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</si>
  <si>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</si>
  <si>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</si>
  <si>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</si>
  <si>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</si>
  <si>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</si>
  <si>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</si>
  <si>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</si>
  <si>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</si>
  <si>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</si>
  <si>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</si>
  <si>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</si>
  <si>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</si>
  <si>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</si>
  <si>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</si>
  <si>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</si>
  <si>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</si>
  <si>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</si>
  <si>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</si>
  <si>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</si>
  <si>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</si>
  <si>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</si>
  <si>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</si>
  <si>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</si>
  <si>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</si>
  <si>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</si>
  <si>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</si>
  <si>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</si>
  <si>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</si>
  <si>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</si>
  <si>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</si>
  <si>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</si>
  <si>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</si>
  <si>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</si>
  <si>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</si>
  <si>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</si>
  <si>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</si>
  <si>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</si>
  <si>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</si>
  <si>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</si>
  <si>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</si>
  <si>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</si>
  <si>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</si>
  <si>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</si>
  <si>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</si>
  <si>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</si>
  <si>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</si>
  <si>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</si>
  <si>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</si>
  <si>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</si>
  <si>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</si>
  <si>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</si>
  <si>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</si>
  <si>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</si>
  <si>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</si>
  <si>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</si>
  <si>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</si>
  <si>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</si>
  <si>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</si>
  <si>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</si>
  <si>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</si>
  <si>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</si>
  <si>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</si>
  <si>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</si>
  <si>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</si>
  <si>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</si>
  <si>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</si>
  <si>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</si>
  <si>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</si>
  <si>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</si>
  <si>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</si>
  <si>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</si>
  <si>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</si>
  <si>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</si>
  <si>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</si>
  <si>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</si>
  <si>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</si>
  <si>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</si>
  <si>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</si>
  <si>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</si>
  <si>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</si>
  <si>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</si>
  <si>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</si>
  <si>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</si>
  <si>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</si>
  <si>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</si>
  <si>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</si>
  <si>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</si>
  <si>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</si>
  <si>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</si>
  <si>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</si>
  <si>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</si>
  <si>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</si>
  <si>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</si>
  <si>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</si>
  <si>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</si>
  <si>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</si>
  <si>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</si>
  <si>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</si>
  <si>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</si>
  <si>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</si>
  <si>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</si>
  <si>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</si>
  <si>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</si>
  <si>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</si>
  <si>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</si>
  <si>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</si>
  <si>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</si>
  <si>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</si>
  <si>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</si>
  <si>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</si>
  <si>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</si>
  <si>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</si>
  <si>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</si>
  <si>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</si>
  <si>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</si>
  <si>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</si>
  <si>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</si>
  <si>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</si>
  <si>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</si>
  <si>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</si>
  <si>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</si>
  <si>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</si>
  <si>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</si>
  <si>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</si>
  <si>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</si>
  <si>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</si>
  <si>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</si>
  <si>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</si>
  <si>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</si>
  <si>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</si>
  <si>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</si>
  <si>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</si>
  <si>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</si>
  <si>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</si>
  <si>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</si>
  <si>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</si>
  <si>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</si>
  <si>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</si>
  <si>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</si>
  <si>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</si>
  <si>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</si>
  <si>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</si>
  <si>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</si>
  <si>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</si>
  <si>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</si>
  <si>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</si>
  <si>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</si>
  <si>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</si>
  <si>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</si>
  <si>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</si>
  <si>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</si>
  <si>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</si>
  <si>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</si>
  <si>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</si>
  <si>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</si>
  <si>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</si>
  <si>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</si>
  <si>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</si>
  <si>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</si>
  <si>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</si>
  <si>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</si>
  <si>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</si>
  <si>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</si>
  <si>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</si>
  <si>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</si>
  <si>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</si>
  <si>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</si>
  <si>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</si>
  <si>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</si>
  <si>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</si>
  <si>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</si>
  <si>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</si>
  <si>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</si>
  <si>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</si>
  <si>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</si>
  <si>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</si>
  <si>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</si>
  <si>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</si>
  <si>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</si>
  <si>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</si>
  <si>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</si>
  <si>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</si>
  <si>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</si>
  <si>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</si>
  <si>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</si>
  <si>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</si>
  <si>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</si>
  <si>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</si>
  <si>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</si>
  <si>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</si>
  <si>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</si>
  <si>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</si>
  <si>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</si>
  <si>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</si>
  <si>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</si>
  <si>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</si>
  <si>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</si>
  <si>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</si>
  <si>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</si>
  <si>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</si>
  <si>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</si>
  <si>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</si>
  <si>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</si>
  <si>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</si>
  <si>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</si>
  <si>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</si>
  <si>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</si>
  <si>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</si>
  <si>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</si>
  <si>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</si>
  <si>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</si>
  <si>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</si>
  <si>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</si>
  <si>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</si>
  <si>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</si>
  <si>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</si>
  <si>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</si>
  <si>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</si>
  <si>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</si>
  <si>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</si>
  <si>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</si>
  <si>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</si>
  <si>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</si>
  <si>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</si>
  <si>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</si>
  <si>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</si>
  <si>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</si>
  <si>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</si>
  <si>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</si>
  <si>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</si>
  <si>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</si>
  <si>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</si>
  <si>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</si>
  <si>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</si>
  <si>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</si>
  <si>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</si>
  <si>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</si>
  <si>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</si>
  <si>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</si>
  <si>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</si>
  <si>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</si>
  <si>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</si>
  <si>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</si>
  <si>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</si>
  <si>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</si>
  <si>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</si>
  <si>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</si>
  <si>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</si>
  <si>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</si>
  <si>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</si>
  <si>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</si>
  <si>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</si>
  <si>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</si>
  <si>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</si>
  <si>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</si>
  <si>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</si>
  <si>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</si>
  <si>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</si>
  <si>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</si>
  <si>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</si>
  <si>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</si>
  <si>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</si>
  <si>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</si>
  <si>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</si>
  <si>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</si>
  <si>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</si>
  <si>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</si>
  <si>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</si>
  <si>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</si>
  <si>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</si>
  <si>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</si>
  <si>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</si>
  <si>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</si>
  <si>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</si>
  <si>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</si>
  <si>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</si>
  <si>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</si>
  <si>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</si>
  <si>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</si>
  <si>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</si>
  <si>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</si>
  <si>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</si>
  <si>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</si>
  <si>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</si>
  <si>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</si>
  <si>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</si>
  <si>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</si>
  <si>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</si>
  <si>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</si>
  <si>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</si>
  <si>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</si>
  <si>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</si>
  <si>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</si>
  <si>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</si>
  <si>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</si>
  <si>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</si>
  <si>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</si>
  <si>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</si>
  <si>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</si>
  <si>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</si>
  <si>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</si>
  <si>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</si>
  <si>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</si>
  <si>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</si>
  <si>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</si>
  <si>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</si>
  <si>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</si>
  <si>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</si>
  <si>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</si>
  <si>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</si>
  <si>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</si>
  <si>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</si>
  <si>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</si>
  <si>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</si>
  <si>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</si>
  <si>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</si>
  <si>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</si>
  <si>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</si>
  <si>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</si>
  <si>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</si>
  <si>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</si>
  <si>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</si>
  <si>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</si>
  <si>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</si>
  <si>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</si>
  <si>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</si>
  <si>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</si>
  <si>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</si>
  <si>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</si>
  <si>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</si>
  <si>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</si>
  <si>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</si>
  <si>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</si>
  <si>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</si>
  <si>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</si>
  <si>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</si>
  <si>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</si>
  <si>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</si>
  <si>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</si>
  <si>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</si>
  <si>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</si>
  <si>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</si>
  <si>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</si>
  <si>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</si>
  <si>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</si>
  <si>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</si>
  <si>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</si>
  <si>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</si>
  <si>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</si>
  <si>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</si>
  <si>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</si>
  <si>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</si>
  <si>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</si>
  <si>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</si>
  <si>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</si>
  <si>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</si>
  <si>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</si>
  <si>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</si>
  <si>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</si>
  <si>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</si>
  <si>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</si>
  <si>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</si>
  <si>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</si>
  <si>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</si>
  <si>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</si>
  <si>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</si>
  <si>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</si>
  <si>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</si>
  <si>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</si>
  <si>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</si>
  <si>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</si>
  <si>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</si>
  <si>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</si>
  <si>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</si>
  <si>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</si>
  <si>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</si>
  <si>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</si>
  <si>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</si>
  <si>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</si>
  <si>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</si>
  <si>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</si>
  <si>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</si>
  <si>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</si>
  <si>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</si>
  <si>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</si>
  <si>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</si>
  <si>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</si>
  <si>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</si>
  <si>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</si>
  <si>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</si>
  <si>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</si>
  <si>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</si>
  <si>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</si>
  <si>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</si>
  <si>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</si>
  <si>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</si>
  <si>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</si>
  <si>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</si>
  <si>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</si>
  <si>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</si>
  <si>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</si>
  <si>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</si>
  <si>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</si>
  <si>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</si>
  <si>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</si>
  <si>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</si>
  <si>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</si>
  <si>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</si>
  <si>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</si>
  <si>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</si>
  <si>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</si>
  <si>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</si>
  <si>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</si>
  <si>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</si>
  <si>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</si>
  <si>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</si>
  <si>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</si>
  <si>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</si>
  <si>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</si>
  <si>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</si>
  <si>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</si>
  <si>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</si>
  <si>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</si>
  <si>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</si>
  <si>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</si>
  <si>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</si>
  <si>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</si>
  <si>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</si>
  <si>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</si>
  <si>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</si>
  <si>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</si>
  <si>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</si>
  <si>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</si>
  <si>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</si>
  <si>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</si>
  <si>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</si>
  <si>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</si>
  <si>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</si>
  <si>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</si>
  <si>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</si>
  <si>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</si>
  <si>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</si>
  <si>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</si>
  <si>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</si>
  <si>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</si>
  <si>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</si>
  <si>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</si>
  <si>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</si>
  <si>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</si>
  <si>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</si>
  <si>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</si>
  <si>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</si>
  <si>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</si>
  <si>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</si>
  <si>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</si>
  <si>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</si>
  <si>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</si>
  <si>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</si>
  <si>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</si>
  <si>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</si>
  <si>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</si>
  <si>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</si>
  <si>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</si>
  <si>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</si>
  <si>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</si>
  <si>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</si>
  <si>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</si>
  <si>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</si>
  <si>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</si>
  <si>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</si>
  <si>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</si>
  <si>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</si>
  <si>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</si>
  <si>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</si>
  <si>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</si>
  <si>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</si>
  <si>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</si>
  <si>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</si>
  <si>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</si>
  <si>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</si>
  <si>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</si>
  <si>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</si>
  <si>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</si>
  <si>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</si>
  <si>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</si>
  <si>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</si>
  <si>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</si>
  <si>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</si>
  <si>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</si>
  <si>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</si>
  <si>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</si>
  <si>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</si>
  <si>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</si>
  <si>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</si>
  <si>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</si>
  <si>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</si>
  <si>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</si>
  <si>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</si>
  <si>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</si>
  <si>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</si>
  <si>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</si>
  <si>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</si>
  <si>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</si>
  <si>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</si>
  <si>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</si>
  <si>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</si>
  <si>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</si>
  <si>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</si>
  <si>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</si>
  <si>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</si>
  <si>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</si>
  <si>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</si>
  <si>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</si>
  <si>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</si>
  <si>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</si>
  <si>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</si>
  <si>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</si>
  <si>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</si>
  <si>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</si>
  <si>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</si>
  <si>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</si>
  <si>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</si>
  <si>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</si>
  <si>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</si>
  <si>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</si>
  <si>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</si>
  <si>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</si>
  <si>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</si>
  <si>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</si>
  <si>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</si>
  <si>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</si>
  <si>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</si>
  <si>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</si>
  <si>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</si>
  <si>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</si>
  <si>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</si>
  <si>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</si>
  <si>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</si>
  <si>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</si>
  <si>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</si>
  <si>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</si>
  <si>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</si>
  <si>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</si>
  <si>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</si>
  <si>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</si>
  <si>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</si>
  <si>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</si>
  <si>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</si>
  <si>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</si>
  <si>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</si>
  <si>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</si>
  <si>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</si>
  <si>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</si>
  <si>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</si>
  <si>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</si>
  <si>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</si>
  <si>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</si>
  <si>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</si>
  <si>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</si>
  <si>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</si>
  <si>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</si>
  <si>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</si>
  <si>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</si>
  <si>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</si>
  <si>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</si>
  <si>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</si>
  <si>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</si>
  <si>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</si>
  <si>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</si>
  <si>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</si>
  <si>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</si>
  <si>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</si>
  <si>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</si>
  <si>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</si>
  <si>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</si>
  <si>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</si>
  <si>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</si>
  <si>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</si>
  <si>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</si>
  <si>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</si>
  <si>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</si>
  <si>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</si>
  <si>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</si>
  <si>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</si>
  <si>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</si>
  <si>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</si>
  <si>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</si>
  <si>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</si>
  <si>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</si>
  <si>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</si>
  <si>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</si>
  <si>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</si>
  <si>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</si>
  <si>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</si>
  <si>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</si>
  <si>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</si>
  <si>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</si>
  <si>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</si>
  <si>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</si>
  <si>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</si>
  <si>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</si>
  <si>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</si>
  <si>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</si>
  <si>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</si>
  <si>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</si>
  <si>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</si>
  <si>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</si>
  <si>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</si>
  <si>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</si>
  <si>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</si>
  <si>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</si>
  <si>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</si>
  <si>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</si>
  <si>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</si>
  <si>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</si>
  <si>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</si>
  <si>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</si>
  <si>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</si>
  <si>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</si>
  <si>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</si>
  <si>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</si>
  <si>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</si>
  <si>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</si>
  <si>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</si>
  <si>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</si>
  <si>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</si>
  <si>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</si>
  <si>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</si>
  <si>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</si>
  <si>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</si>
  <si>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</si>
  <si>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</si>
  <si>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</si>
  <si>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</si>
  <si>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</si>
  <si>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</si>
  <si>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</si>
  <si>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</si>
  <si>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</si>
  <si>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</si>
  <si>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</si>
  <si>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</si>
  <si>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</si>
  <si>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</si>
  <si>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</si>
  <si>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</si>
  <si>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</si>
  <si>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</si>
  <si>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</si>
  <si>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</si>
  <si>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</si>
  <si>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</si>
  <si>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</si>
  <si>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</si>
  <si>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</si>
  <si>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</si>
  <si>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</si>
  <si>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</si>
  <si>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</si>
  <si>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</si>
  <si>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</si>
  <si>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</si>
  <si>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</si>
  <si>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</si>
  <si>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</si>
  <si>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</si>
  <si>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</si>
  <si>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</si>
  <si>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</si>
  <si>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</si>
  <si>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</si>
  <si>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</si>
  <si>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</si>
  <si>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</si>
  <si>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</si>
  <si>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</si>
  <si>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</si>
  <si>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</si>
  <si>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</si>
  <si>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</si>
  <si>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</si>
  <si>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</si>
  <si>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</si>
  <si>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</si>
  <si>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</si>
  <si>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</si>
  <si>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</si>
  <si>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</si>
  <si>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</si>
  <si>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</si>
  <si>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</si>
  <si>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</si>
  <si>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</si>
  <si>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</si>
  <si>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</si>
  <si>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</si>
  <si>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</si>
  <si>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</si>
  <si>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</si>
  <si>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</si>
  <si>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</si>
  <si>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</si>
  <si>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</si>
  <si>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</si>
  <si>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</si>
  <si>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</si>
  <si>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</si>
  <si>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</si>
  <si>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</si>
  <si>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</si>
  <si>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</si>
  <si>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</si>
  <si>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</si>
  <si>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</si>
  <si>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</si>
  <si>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</si>
  <si>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</si>
  <si>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</si>
  <si>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</si>
  <si>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</si>
  <si>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</si>
  <si>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</si>
  <si>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</si>
  <si>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</si>
  <si>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</si>
  <si>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</si>
  <si>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</si>
  <si>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</si>
  <si>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</si>
  <si>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</si>
  <si>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</si>
  <si>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</si>
  <si>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</si>
  <si>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</si>
  <si>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</si>
  <si>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</si>
  <si>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</si>
  <si>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</si>
  <si>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</si>
  <si>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</si>
  <si>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</si>
  <si>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</si>
  <si>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</si>
  <si>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</si>
  <si>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</si>
  <si>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</si>
  <si>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</si>
  <si>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</si>
  <si>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</si>
  <si>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</si>
  <si>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</si>
  <si>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</si>
  <si>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</si>
  <si>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</si>
  <si>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</si>
  <si>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</si>
  <si>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</si>
  <si>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</si>
  <si>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</si>
  <si>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</si>
  <si>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</si>
  <si>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</si>
  <si>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</si>
  <si>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</si>
  <si>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</si>
  <si>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</si>
  <si>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</si>
  <si>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</si>
  <si>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</si>
  <si>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</si>
  <si>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</si>
  <si>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</si>
  <si>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</si>
  <si>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</si>
  <si>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</si>
  <si>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</si>
  <si>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</si>
  <si>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</si>
  <si>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</si>
  <si>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</si>
  <si>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</si>
  <si>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</si>
  <si>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</si>
  <si>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</si>
  <si>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</si>
  <si>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</si>
  <si>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</si>
  <si>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</si>
  <si>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</si>
  <si>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</si>
  <si>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</si>
  <si>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</si>
  <si>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</si>
  <si>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</si>
  <si>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</si>
  <si>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</si>
  <si>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</si>
  <si>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</si>
  <si>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</si>
  <si>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</si>
  <si>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</si>
  <si>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</si>
  <si>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</si>
  <si>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</si>
  <si>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</si>
  <si>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</si>
  <si>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</si>
  <si>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</si>
  <si>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</si>
  <si>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</si>
  <si>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</si>
  <si>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</si>
  <si>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</si>
  <si>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</si>
  <si>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</si>
  <si>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</si>
  <si>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</si>
  <si>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</si>
  <si>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</si>
  <si>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</si>
  <si>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</si>
  <si>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</si>
  <si>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</si>
  <si>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</si>
  <si>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</si>
  <si>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</si>
  <si>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</si>
  <si>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</si>
  <si>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</si>
  <si>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</si>
  <si>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</si>
  <si>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</si>
  <si>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</si>
  <si>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</si>
  <si>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</si>
  <si>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</si>
  <si>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</si>
  <si>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</si>
  <si>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</si>
  <si>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</si>
  <si>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</si>
  <si>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</si>
  <si>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</si>
  <si>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</si>
  <si>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</si>
  <si>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</si>
  <si>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</si>
  <si>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</si>
  <si>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</si>
  <si>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</si>
  <si>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</si>
  <si>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</si>
  <si>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</si>
  <si>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</si>
  <si>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</si>
  <si>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</si>
  <si>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</si>
  <si>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</si>
  <si>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</si>
  <si>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</si>
  <si>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</si>
  <si>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</si>
  <si>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</si>
  <si>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</si>
  <si>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</si>
  <si>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</si>
  <si>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</si>
  <si>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</si>
  <si>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</si>
  <si>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</si>
  <si>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</si>
  <si>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</si>
  <si>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</si>
  <si>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</si>
  <si>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</si>
  <si>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</si>
  <si>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</si>
  <si>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</si>
  <si>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</si>
  <si>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</si>
  <si>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</si>
  <si>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</si>
  <si>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</si>
  <si>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</si>
  <si>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</si>
  <si>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</si>
  <si>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</si>
  <si>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</si>
  <si>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</si>
  <si>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</si>
  <si>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</si>
  <si>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</si>
  <si>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</si>
  <si>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</si>
  <si>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</si>
  <si>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</si>
  <si>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</si>
  <si>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</si>
  <si>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</si>
  <si>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</si>
  <si>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</si>
  <si>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</si>
  <si>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</si>
  <si>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</si>
  <si>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</si>
  <si>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</si>
  <si>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</si>
  <si>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</si>
  <si>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</si>
  <si>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</si>
  <si>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</si>
  <si>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</si>
  <si>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</si>
  <si>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</si>
  <si>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</si>
  <si>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</si>
  <si>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</si>
  <si>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</si>
  <si>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</si>
  <si>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</si>
  <si>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</si>
  <si>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</si>
  <si>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</si>
  <si>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</si>
  <si>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</si>
  <si>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</si>
  <si>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</si>
  <si>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</si>
  <si>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</si>
  <si>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</si>
  <si>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</si>
  <si>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</si>
  <si>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</si>
  <si>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</si>
  <si>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</si>
  <si>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</si>
  <si>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</si>
  <si>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</si>
  <si>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</si>
  <si>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</si>
  <si>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</si>
  <si>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</si>
  <si>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</si>
  <si>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</si>
  <si>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</si>
  <si>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</si>
  <si>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</si>
  <si>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</si>
  <si>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</si>
  <si>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</si>
  <si>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</si>
  <si>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</si>
  <si>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</si>
  <si>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</si>
  <si>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</si>
  <si>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</si>
  <si>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</si>
  <si>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</si>
  <si>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</si>
  <si>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</si>
  <si>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</si>
  <si>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</si>
  <si>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</si>
  <si>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</si>
  <si>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</si>
  <si>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</si>
  <si>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</si>
  <si>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</si>
  <si>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</si>
  <si>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</si>
  <si>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</si>
  <si>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</si>
  <si>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</si>
  <si>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</si>
  <si>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</si>
  <si>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</si>
  <si>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</si>
  <si>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</si>
  <si>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</si>
  <si>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</si>
  <si>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</si>
  <si>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</si>
  <si>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</si>
  <si>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</si>
  <si>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</si>
  <si>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</si>
  <si>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</si>
  <si>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</si>
  <si>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</si>
  <si>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</si>
  <si>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</si>
  <si>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</si>
  <si>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</si>
  <si>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</si>
  <si>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</si>
  <si>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</si>
  <si>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</si>
  <si>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</si>
  <si>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</si>
  <si>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</si>
  <si>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</si>
  <si>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</si>
  <si>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</si>
  <si>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</si>
  <si>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</si>
  <si>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</si>
  <si>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</si>
  <si>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</si>
  <si>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</si>
  <si>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</si>
  <si>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</si>
  <si>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</si>
  <si>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</si>
  <si>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</si>
  <si>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</si>
  <si>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</si>
  <si>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</si>
  <si>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</si>
  <si>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</si>
  <si>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</si>
  <si>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</si>
  <si>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</si>
  <si>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</si>
  <si>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</si>
  <si>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</si>
  <si>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</si>
  <si>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</si>
  <si>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</si>
  <si>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</si>
  <si>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</si>
  <si>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</si>
  <si>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</si>
  <si>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</si>
  <si>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</si>
  <si>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</si>
  <si>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</si>
  <si>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</si>
  <si>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</si>
  <si>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</si>
  <si>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</si>
  <si>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</si>
  <si>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</si>
  <si>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</si>
  <si>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</si>
  <si>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</si>
  <si>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</si>
  <si>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</si>
  <si>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</si>
  <si>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</si>
  <si>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</si>
  <si>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</si>
  <si>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</si>
  <si>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</si>
  <si>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</si>
  <si>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</si>
  <si>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</si>
  <si>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</si>
  <si>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</si>
  <si>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</si>
  <si>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</si>
  <si>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</si>
  <si>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</si>
  <si>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</si>
  <si>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</si>
  <si>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</si>
  <si>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</si>
  <si>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</si>
  <si>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</si>
  <si>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</si>
  <si>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</si>
  <si>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</si>
  <si>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</si>
  <si>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</si>
  <si>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</si>
  <si>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</si>
  <si>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</si>
  <si>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</si>
  <si>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</si>
  <si>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</si>
  <si>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</si>
  <si>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</si>
  <si>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</si>
  <si>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</si>
  <si>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</si>
  <si>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</si>
  <si>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</si>
  <si>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</si>
  <si>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</si>
  <si>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</si>
  <si>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</si>
  <si>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</si>
  <si>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</si>
  <si>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</si>
  <si>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</si>
  <si>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</si>
  <si>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</si>
  <si>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</si>
  <si>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</si>
  <si>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</si>
  <si>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</si>
  <si>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</si>
  <si>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</si>
  <si>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</si>
  <si>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</si>
  <si>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</si>
  <si>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</si>
  <si>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</si>
  <si>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</si>
  <si>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</si>
  <si>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</si>
  <si>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</si>
  <si>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</si>
  <si>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</si>
  <si>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</si>
  <si>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</si>
  <si>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</si>
  <si>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</si>
  <si>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</si>
  <si>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</si>
  <si>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</si>
  <si>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</si>
  <si>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</si>
  <si>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</si>
  <si>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</si>
  <si>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</si>
  <si>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</si>
  <si>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</si>
  <si>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</si>
  <si>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</si>
  <si>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</si>
  <si>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</si>
  <si>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</si>
  <si>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</si>
  <si>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</si>
  <si>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</si>
  <si>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</si>
  <si>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</si>
  <si>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</si>
  <si>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</si>
  <si>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</si>
  <si>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</si>
  <si>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</si>
  <si>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</si>
  <si>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</si>
  <si>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</si>
  <si>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</si>
  <si>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</si>
  <si>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</si>
  <si>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</si>
  <si>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</si>
  <si>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</si>
  <si>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</si>
  <si>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</si>
  <si>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</si>
  <si>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</si>
  <si>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</si>
  <si>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</si>
  <si>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</si>
  <si>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</si>
  <si>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</si>
  <si>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</si>
  <si>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</si>
  <si>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</si>
  <si>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</si>
  <si>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</si>
  <si>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</si>
  <si>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</si>
  <si>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</si>
  <si>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</si>
  <si>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</si>
  <si>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</si>
  <si>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</si>
  <si>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</si>
  <si>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</si>
  <si>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</si>
  <si>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</si>
  <si>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</si>
  <si>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</si>
  <si>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</si>
  <si>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</si>
  <si>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</si>
  <si>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</si>
  <si>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</si>
  <si>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</si>
  <si>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</si>
  <si>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</si>
  <si>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</si>
  <si>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</si>
  <si>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</si>
  <si>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</si>
  <si>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</si>
  <si>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</si>
  <si>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</si>
  <si>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</si>
  <si>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</si>
  <si>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</si>
  <si>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</si>
  <si>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</si>
  <si>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</si>
  <si>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</si>
  <si>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</si>
  <si>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</si>
  <si>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</si>
  <si>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</si>
  <si>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</si>
  <si>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</si>
  <si>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</si>
  <si>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</si>
  <si>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</si>
  <si>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</si>
  <si>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</si>
  <si>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</si>
  <si>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</si>
  <si>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</si>
  <si>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</si>
  <si>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</si>
  <si>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</si>
  <si>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</si>
  <si>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</si>
  <si>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</si>
  <si>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</si>
  <si>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</si>
  <si>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</si>
  <si>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</si>
  <si>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</si>
  <si>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</si>
  <si>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</si>
  <si>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</si>
  <si>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</si>
  <si>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</si>
  <si>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</si>
  <si>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</si>
  <si>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</si>
  <si>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</si>
  <si>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</si>
  <si>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</si>
  <si>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</si>
  <si>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</si>
  <si>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</si>
  <si>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</si>
  <si>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</si>
  <si>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</si>
  <si>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</si>
  <si>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</si>
  <si>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</si>
  <si>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</si>
  <si>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</si>
  <si>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</si>
  <si>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</si>
  <si>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</si>
  <si>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</si>
  <si>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</si>
  <si>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</si>
  <si>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</si>
  <si>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</si>
  <si>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</si>
  <si>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</si>
  <si>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</si>
  <si>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</si>
  <si>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</si>
  <si>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</si>
  <si>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</si>
  <si>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</si>
  <si>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</si>
  <si>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</si>
  <si>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</si>
  <si>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</si>
  <si>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</si>
  <si>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</si>
  <si>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</si>
  <si>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</si>
  <si>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</si>
  <si>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</si>
  <si>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</si>
  <si>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</si>
  <si>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</si>
  <si>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</si>
  <si>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</si>
  <si>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</si>
  <si>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</si>
  <si>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</si>
  <si>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</si>
  <si>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</si>
  <si>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</si>
  <si>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</si>
  <si>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</si>
  <si>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</si>
  <si>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</si>
  <si>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</si>
  <si>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</si>
  <si>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</si>
  <si>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</si>
  <si>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</si>
  <si>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</si>
  <si>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</si>
  <si>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</si>
  <si>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</si>
  <si>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</si>
  <si>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</si>
  <si>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</si>
  <si>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</si>
  <si>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</si>
  <si>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</si>
  <si>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</si>
  <si>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</si>
  <si>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</si>
  <si>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</si>
  <si>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</si>
  <si>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</si>
  <si>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</si>
  <si>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</si>
  <si>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</si>
  <si>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</si>
  <si>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</si>
  <si>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</si>
  <si>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</si>
  <si>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</si>
  <si>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</si>
  <si>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</si>
  <si>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</si>
  <si>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</si>
  <si>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</si>
  <si>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</si>
  <si>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</si>
  <si>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</si>
  <si>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</si>
  <si>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</si>
  <si>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</si>
  <si>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</si>
  <si>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</si>
  <si>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</si>
  <si>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</si>
  <si>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</si>
  <si>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</si>
  <si>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</si>
  <si>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</si>
  <si>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</si>
  <si>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</si>
  <si>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</si>
  <si>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</si>
  <si>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</si>
  <si>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</si>
  <si>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</si>
  <si>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</si>
  <si>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</si>
  <si>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</si>
  <si>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</si>
  <si>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</si>
  <si>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</si>
  <si>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</si>
  <si>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</si>
  <si>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</si>
  <si>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</si>
  <si>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</si>
  <si>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</si>
  <si>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</si>
  <si>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</si>
  <si>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</si>
  <si>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</si>
  <si>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</si>
  <si>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</si>
  <si>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</si>
  <si>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</si>
  <si>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</si>
  <si>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</si>
  <si>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</si>
  <si>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</si>
  <si>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</si>
  <si>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</si>
  <si>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</si>
  <si>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</si>
  <si>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</si>
  <si>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</si>
  <si>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</si>
  <si>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</si>
  <si>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</si>
  <si>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</si>
  <si>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</si>
  <si>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</si>
  <si>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</si>
  <si>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</si>
  <si>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</si>
  <si>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</si>
  <si>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</si>
  <si>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</si>
  <si>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</si>
  <si>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</si>
  <si>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</si>
  <si>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</si>
  <si>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</si>
  <si>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</si>
  <si>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</si>
  <si>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</si>
  <si>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</si>
  <si>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</si>
  <si>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</si>
  <si>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</si>
  <si>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</si>
  <si>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</si>
  <si>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</si>
  <si>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</si>
  <si>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</si>
  <si>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</si>
  <si>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</si>
  <si>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</si>
  <si>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</si>
  <si>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</si>
  <si>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</si>
  <si>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</si>
  <si>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</si>
  <si>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</si>
  <si>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</si>
  <si>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</si>
  <si>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</si>
  <si>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</si>
  <si>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</si>
  <si>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</si>
  <si>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</si>
  <si>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</si>
  <si>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</si>
  <si>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</si>
  <si>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</si>
  <si>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</si>
  <si>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</si>
  <si>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</si>
  <si>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</si>
  <si>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</si>
  <si>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</si>
  <si>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</si>
  <si>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</si>
  <si>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</si>
  <si>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</si>
  <si>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</si>
  <si>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</si>
  <si>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</si>
  <si>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</si>
  <si>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</si>
  <si>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</si>
  <si>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</si>
  <si>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</si>
  <si>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</si>
  <si>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</si>
  <si>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</si>
  <si>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</si>
  <si>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</si>
  <si>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</si>
  <si>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</si>
  <si>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</si>
  <si>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</si>
  <si>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</si>
  <si>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</si>
  <si>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</si>
  <si>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</si>
  <si>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</si>
  <si>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</si>
  <si>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</si>
  <si>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</si>
  <si>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</si>
  <si>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</si>
  <si>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</si>
  <si>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</si>
  <si>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</si>
  <si>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</si>
  <si>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</si>
  <si>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</si>
  <si>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</si>
  <si>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</si>
  <si>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</si>
  <si>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</si>
  <si>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</si>
  <si>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</si>
  <si>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</si>
  <si>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</si>
  <si>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</si>
  <si>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</si>
  <si>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</si>
  <si>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</si>
  <si>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</si>
  <si>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</si>
  <si>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</si>
  <si>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</si>
  <si>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</si>
  <si>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</si>
  <si>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</si>
  <si>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</si>
  <si>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</si>
  <si>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</si>
  <si>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</si>
  <si>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</si>
  <si>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</si>
  <si>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</si>
  <si>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</si>
  <si>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</si>
  <si>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</si>
  <si>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</si>
  <si>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</si>
  <si>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</si>
  <si>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</si>
  <si>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</si>
  <si>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</si>
  <si>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</si>
  <si>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</si>
  <si>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</si>
  <si>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</si>
  <si>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</si>
  <si>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</si>
  <si>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</si>
  <si>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</si>
  <si>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</si>
  <si>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</si>
  <si>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</si>
  <si>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</si>
  <si>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</si>
  <si>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</si>
  <si>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</si>
  <si>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</si>
  <si>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</si>
  <si>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</si>
  <si>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</si>
  <si>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</si>
  <si>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</si>
  <si>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</si>
  <si>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</si>
  <si>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</si>
  <si>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</si>
  <si>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</si>
  <si>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</si>
  <si>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</si>
  <si>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</si>
  <si>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</si>
  <si>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</si>
  <si>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</si>
  <si>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</si>
  <si>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</si>
  <si>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</si>
  <si>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</si>
  <si>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</si>
  <si>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</si>
  <si>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</si>
  <si>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</si>
  <si>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</si>
  <si>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</si>
  <si>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</si>
  <si>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</si>
  <si>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</si>
  <si>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</si>
  <si>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</si>
  <si>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</si>
  <si>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</si>
  <si>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</si>
  <si>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</si>
  <si>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</si>
  <si>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</si>
  <si>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</si>
  <si>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</si>
  <si>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</si>
  <si>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</si>
  <si>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</si>
  <si>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</si>
  <si>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</si>
  <si>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</si>
  <si>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</si>
  <si>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</si>
  <si>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</si>
  <si>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</si>
  <si>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</si>
  <si>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</si>
  <si>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</si>
  <si>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</si>
  <si>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</si>
  <si>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</si>
  <si>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</si>
  <si>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</si>
  <si>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</si>
  <si>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</si>
  <si>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</si>
  <si>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</si>
  <si>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</si>
  <si>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</si>
  <si>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</si>
  <si>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</si>
  <si>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</si>
  <si>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</si>
  <si>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</si>
  <si>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</si>
  <si>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</si>
  <si>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</si>
  <si>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</si>
  <si>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</si>
  <si>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</si>
  <si>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</si>
  <si>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</si>
  <si>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</si>
  <si>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</si>
  <si>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</si>
  <si>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</si>
  <si>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</si>
  <si>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</si>
  <si>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</si>
  <si>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</si>
  <si>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</si>
  <si>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</si>
  <si>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</si>
  <si>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</si>
  <si>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</si>
  <si>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</si>
  <si>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</si>
  <si>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</si>
  <si>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</si>
  <si>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</si>
  <si>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</si>
  <si>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</si>
  <si>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</si>
  <si>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</si>
  <si>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</si>
  <si>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</si>
  <si>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</si>
  <si>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</si>
  <si>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</si>
  <si>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</si>
  <si>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</si>
  <si>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</si>
  <si>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</si>
  <si>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</si>
  <si>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</si>
  <si>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</si>
  <si>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</si>
  <si>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</si>
  <si>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</si>
  <si>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</si>
  <si>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</si>
  <si>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</si>
  <si>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</si>
  <si>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</si>
  <si>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</si>
  <si>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</si>
  <si>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</si>
  <si>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</si>
  <si>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</si>
  <si>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</si>
  <si>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</si>
  <si>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</si>
  <si>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</si>
  <si>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</si>
  <si>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</si>
  <si>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</si>
  <si>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</si>
  <si>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</si>
  <si>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</si>
  <si>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</si>
  <si>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</si>
  <si>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</si>
  <si>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</si>
  <si>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</si>
  <si>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</si>
  <si>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</si>
  <si>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</si>
  <si>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</si>
  <si>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</si>
  <si>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</si>
  <si>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</si>
  <si>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</si>
  <si>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</si>
  <si>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</si>
  <si>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</si>
  <si>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</si>
  <si>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</si>
  <si>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</si>
  <si>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</si>
  <si>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</si>
  <si>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</si>
  <si>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</si>
  <si>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</si>
  <si>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</si>
  <si>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</si>
  <si>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</si>
  <si>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</si>
  <si>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</si>
  <si>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</si>
  <si>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</si>
  <si>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</si>
  <si>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</si>
  <si>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</si>
  <si>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</si>
  <si>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</si>
  <si>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</si>
  <si>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</si>
  <si>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</si>
  <si>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</si>
  <si>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</si>
  <si>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</si>
  <si>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</si>
  <si>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</si>
  <si>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</si>
  <si>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</si>
  <si>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</si>
  <si>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</si>
  <si>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</si>
  <si>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</si>
  <si>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</si>
  <si>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</si>
  <si>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</si>
  <si>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</si>
  <si>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</si>
  <si>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</si>
  <si>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</si>
  <si>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</si>
  <si>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</si>
  <si>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</si>
  <si>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</si>
  <si>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</si>
  <si>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</si>
  <si>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</si>
  <si>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</si>
  <si>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</si>
  <si>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</si>
  <si>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</si>
  <si>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</si>
  <si>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</si>
  <si>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</si>
  <si>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</si>
  <si>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</si>
  <si>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</si>
  <si>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</si>
  <si>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</si>
  <si>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</si>
  <si>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</si>
  <si>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</si>
  <si>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</si>
  <si>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</si>
  <si>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</si>
  <si>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</si>
  <si>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</si>
  <si>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</si>
  <si>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</si>
  <si>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</si>
  <si>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</si>
  <si>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</si>
  <si>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</si>
  <si>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</si>
  <si>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</si>
  <si>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</si>
  <si>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</si>
  <si>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</si>
  <si>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</si>
  <si>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</si>
  <si>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</si>
  <si>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</si>
  <si>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</si>
  <si>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</si>
  <si>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</si>
  <si>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</si>
  <si>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</si>
  <si>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</si>
  <si>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</si>
  <si>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</si>
  <si>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</si>
  <si>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</si>
  <si>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</si>
  <si>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</si>
  <si>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</si>
  <si>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</si>
  <si>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</si>
  <si>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</si>
  <si>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</si>
  <si>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</si>
  <si>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</si>
  <si>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</si>
  <si>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</si>
  <si>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</si>
  <si>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</si>
  <si>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</si>
  <si>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</si>
  <si>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</si>
  <si>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</si>
  <si>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</si>
  <si>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</si>
  <si>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</si>
  <si>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</si>
  <si>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</si>
  <si>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</si>
  <si>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</si>
  <si>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</si>
  <si>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</si>
  <si>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</si>
  <si>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</si>
  <si>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</si>
  <si>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</si>
  <si>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</si>
  <si>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</si>
  <si>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</si>
  <si>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</si>
  <si>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</si>
  <si>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</si>
  <si>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</si>
  <si>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</si>
  <si>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</si>
  <si>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</si>
  <si>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</si>
  <si>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</si>
  <si>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</si>
  <si>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</si>
  <si>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</si>
  <si>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</si>
  <si>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</si>
  <si>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</si>
  <si>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</si>
  <si>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</si>
  <si>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</si>
  <si>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</si>
  <si>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</si>
  <si>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</si>
  <si>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</si>
  <si>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</si>
  <si>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</si>
  <si>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</si>
  <si>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</si>
  <si>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</si>
  <si>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</si>
  <si>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</si>
  <si>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</si>
  <si>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</si>
  <si>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</si>
  <si>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</si>
  <si>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</si>
  <si>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</si>
  <si>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</si>
  <si>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</si>
  <si>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</si>
  <si>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</si>
  <si>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</si>
  <si>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</si>
  <si>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</si>
  <si>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</si>
  <si>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</si>
  <si>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</si>
  <si>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</si>
  <si>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</si>
  <si>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</si>
  <si>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</si>
  <si>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</si>
  <si>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</si>
  <si>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</si>
  <si>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</si>
  <si>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</si>
  <si>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</si>
  <si>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</si>
  <si>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</si>
  <si>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</si>
  <si>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</si>
  <si>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</si>
  <si>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</si>
  <si>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</si>
  <si>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</si>
  <si>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</si>
  <si>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</si>
  <si>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</si>
  <si>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</si>
  <si>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</si>
  <si>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</si>
  <si>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</si>
  <si>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</si>
  <si>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</si>
  <si>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</si>
  <si>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</si>
  <si>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</si>
  <si>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</si>
  <si>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</si>
  <si>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</si>
  <si>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</si>
  <si>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</si>
  <si>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</si>
  <si>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</si>
  <si>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</si>
  <si>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</si>
  <si>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</si>
  <si>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</si>
  <si>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</si>
  <si>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</si>
  <si>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</si>
  <si>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</si>
  <si>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</si>
  <si>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</si>
  <si>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</si>
  <si>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</si>
  <si>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</si>
  <si>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</si>
  <si>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</si>
  <si>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</si>
  <si>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</si>
  <si>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</si>
  <si>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</si>
  <si>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</si>
  <si>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</si>
  <si>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</si>
  <si>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</si>
  <si>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</si>
  <si>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</si>
  <si>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</si>
  <si>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</si>
  <si>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</si>
  <si>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</si>
  <si>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</si>
  <si>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</si>
  <si>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</si>
  <si>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</si>
  <si>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</si>
  <si>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</si>
  <si>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</si>
  <si>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</si>
  <si>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</si>
  <si>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</si>
  <si>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</si>
  <si>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</si>
  <si>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</si>
  <si>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</si>
  <si>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</si>
  <si>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</si>
  <si>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</si>
  <si>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</si>
  <si>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</si>
  <si>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</si>
  <si>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</si>
  <si>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</si>
  <si>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</si>
  <si>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</si>
  <si>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</si>
  <si>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</si>
  <si>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</si>
  <si>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</si>
  <si>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</si>
  <si>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</si>
  <si>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</si>
  <si>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</si>
  <si>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</si>
  <si>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</si>
  <si>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</si>
  <si>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</si>
  <si>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</si>
  <si>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</si>
  <si>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</si>
  <si>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</si>
  <si>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</si>
  <si>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</si>
  <si>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</si>
  <si>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</si>
  <si>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</si>
  <si>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</si>
  <si>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</si>
  <si>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</si>
  <si>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</si>
  <si>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</si>
  <si>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</si>
  <si>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</si>
  <si>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</si>
  <si>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</si>
  <si>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</si>
  <si>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</si>
  <si>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</si>
  <si>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</si>
  <si>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</si>
  <si>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</si>
  <si>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</si>
  <si>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</si>
  <si>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</si>
  <si>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</si>
  <si>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</si>
  <si>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</si>
  <si>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</si>
  <si>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</si>
  <si>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</si>
  <si>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</si>
  <si>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</si>
  <si>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</si>
  <si>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</si>
  <si>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</si>
  <si>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</si>
  <si>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</si>
  <si>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</si>
  <si>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</si>
  <si>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</si>
  <si>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</si>
  <si>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</si>
  <si>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</si>
  <si>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</si>
  <si>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</si>
  <si>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</si>
  <si>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</si>
  <si>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</si>
  <si>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</si>
  <si>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</si>
  <si>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</si>
  <si>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</si>
  <si>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</si>
  <si>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</si>
  <si>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</si>
  <si>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</si>
  <si>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</si>
  <si>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</si>
  <si>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</si>
  <si>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</si>
  <si>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</si>
  <si>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</si>
  <si>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</si>
  <si>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</si>
  <si>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</si>
  <si>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</si>
  <si>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</si>
  <si>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</si>
  <si>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</si>
  <si>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</si>
  <si>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</si>
  <si>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</si>
  <si>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</si>
  <si>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</si>
  <si>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</si>
  <si>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</si>
  <si>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</si>
  <si>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</si>
  <si>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</si>
  <si>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</si>
  <si>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</si>
  <si>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</si>
  <si>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</si>
  <si>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</si>
  <si>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</si>
  <si>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</si>
  <si>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</si>
  <si>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</si>
  <si>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</si>
  <si>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</si>
  <si>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</si>
  <si>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</si>
  <si>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</si>
  <si>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</si>
  <si>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</si>
  <si>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</si>
  <si>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</si>
  <si>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</si>
  <si>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</si>
  <si>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</si>
  <si>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</si>
  <si>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</si>
  <si>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</si>
  <si>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</si>
  <si>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</si>
  <si>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</si>
  <si>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</si>
  <si>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</si>
  <si>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</si>
  <si>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</si>
  <si>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</si>
  <si>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</si>
  <si>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</si>
  <si>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</si>
  <si>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</si>
  <si>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</si>
  <si>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</si>
  <si>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</si>
  <si>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</si>
  <si>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</si>
  <si>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</si>
  <si>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</si>
  <si>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</si>
  <si>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</si>
  <si>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</si>
  <si>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</si>
  <si>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</si>
  <si>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</si>
  <si>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</si>
  <si>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</si>
  <si>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</si>
  <si>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</si>
  <si>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</si>
  <si>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</si>
  <si>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</si>
  <si>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</si>
  <si>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</si>
  <si>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</si>
  <si>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</si>
  <si>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</si>
  <si>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</si>
  <si>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</si>
  <si>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</si>
  <si>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</si>
  <si>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</si>
  <si>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</si>
  <si>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</si>
  <si>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</si>
  <si>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</si>
  <si>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</si>
  <si>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</si>
  <si>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</si>
  <si>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</si>
  <si>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</si>
  <si>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</si>
  <si>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</si>
  <si>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</si>
  <si>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</si>
  <si>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</si>
  <si>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</si>
  <si>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</si>
  <si>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</si>
  <si>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</si>
  <si>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</si>
  <si>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</si>
  <si>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</si>
  <si>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</si>
  <si>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</si>
  <si>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</si>
  <si>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</si>
  <si>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</si>
  <si>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</si>
  <si>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</si>
  <si>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</si>
  <si>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</si>
  <si>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</si>
  <si>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</si>
  <si>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</si>
  <si>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</si>
  <si>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</si>
  <si>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</si>
  <si>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</si>
  <si>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</si>
  <si>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</si>
  <si>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</si>
  <si>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</si>
  <si>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</si>
  <si>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</si>
  <si>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</si>
  <si>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</si>
  <si>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</si>
  <si>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</si>
  <si>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</si>
  <si>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</si>
  <si>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</si>
  <si>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</si>
  <si>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</si>
  <si>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</si>
  <si>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</si>
  <si>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</si>
  <si>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</si>
  <si>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</si>
  <si>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</si>
  <si>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</si>
  <si>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</si>
  <si>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</si>
  <si>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</si>
  <si>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</si>
  <si>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</si>
  <si>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</si>
  <si>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</si>
  <si>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</si>
  <si>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</si>
  <si>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</si>
  <si>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</si>
  <si>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</si>
  <si>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</si>
  <si>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</si>
  <si>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</si>
  <si>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</si>
  <si>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</si>
  <si>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</si>
  <si>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</si>
  <si>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</si>
  <si>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</si>
  <si>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</si>
  <si>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</si>
  <si>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</si>
  <si>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</si>
  <si>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</si>
  <si>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</si>
  <si>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</si>
  <si>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</si>
  <si>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</si>
  <si>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</si>
  <si>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</si>
  <si>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</si>
  <si>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</si>
  <si>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</si>
  <si>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</si>
  <si>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</si>
  <si>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</si>
  <si>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</si>
  <si>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</si>
  <si>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</si>
  <si>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</si>
  <si>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</si>
  <si>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</si>
  <si>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</si>
  <si>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</si>
  <si>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</si>
  <si>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</si>
  <si>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</si>
  <si>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</si>
  <si>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</si>
  <si>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</si>
  <si>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</si>
  <si>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</si>
  <si>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</si>
  <si>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</si>
  <si>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</si>
  <si>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</si>
  <si>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</si>
  <si>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</si>
  <si>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</si>
  <si>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</si>
  <si>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</si>
  <si>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</si>
  <si>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</si>
  <si>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</si>
  <si>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</si>
  <si>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</si>
  <si>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</si>
  <si>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</si>
  <si>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</si>
  <si>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</si>
  <si>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</si>
  <si>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</si>
  <si>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</si>
  <si>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</si>
  <si>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</si>
  <si>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</si>
  <si>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</si>
  <si>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</si>
  <si>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</si>
  <si>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</si>
  <si>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</si>
  <si>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</si>
  <si>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</si>
  <si>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</si>
  <si>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</si>
  <si>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</si>
  <si>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</si>
  <si>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</si>
  <si>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</si>
  <si>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</si>
  <si>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</si>
  <si>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</si>
  <si>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</si>
  <si>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</si>
  <si>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</si>
  <si>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</si>
  <si>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</si>
  <si>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</si>
  <si>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</si>
  <si>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</si>
  <si>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</si>
  <si>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</si>
  <si>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</si>
  <si>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</si>
  <si>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</si>
  <si>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</si>
  <si>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</si>
  <si>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</si>
  <si>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</si>
  <si>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</si>
  <si>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</si>
  <si>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</si>
  <si>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</si>
  <si>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</si>
  <si>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</si>
  <si>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</si>
  <si>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</si>
  <si>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</si>
  <si>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</si>
  <si>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</si>
  <si>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</si>
  <si>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</si>
  <si>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</si>
  <si>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</si>
  <si>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</si>
  <si>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</si>
  <si>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</si>
  <si>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</si>
  <si>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</si>
  <si>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</si>
  <si>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</si>
  <si>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</si>
  <si>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</si>
  <si>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</si>
  <si>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</si>
  <si>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</si>
  <si>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</si>
  <si>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</si>
  <si>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</si>
  <si>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</si>
  <si>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</si>
  <si>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</si>
  <si>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</si>
  <si>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</si>
  <si>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</si>
  <si>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</si>
  <si>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</si>
  <si>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</si>
  <si>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</si>
  <si>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</si>
  <si>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</si>
  <si>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</si>
  <si>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</si>
  <si>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</si>
  <si>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</si>
  <si>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</si>
  <si>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</si>
  <si>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</si>
  <si>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</si>
  <si>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</si>
  <si>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</si>
  <si>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</si>
  <si>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</si>
  <si>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</si>
  <si>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</si>
  <si>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</si>
  <si>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</si>
  <si>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</si>
  <si>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</si>
  <si>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</si>
  <si>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</si>
  <si>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</si>
  <si>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</si>
  <si>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</si>
  <si>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</si>
  <si>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</si>
  <si>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</si>
  <si>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</si>
  <si>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</si>
  <si>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</si>
  <si>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</si>
  <si>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</si>
  <si>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</si>
  <si>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</si>
  <si>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</si>
  <si>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</si>
  <si>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</si>
  <si>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</si>
  <si>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</si>
  <si>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</si>
  <si>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</si>
  <si>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</si>
  <si>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</si>
  <si>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</si>
  <si>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</si>
  <si>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</si>
  <si>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</si>
  <si>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</si>
  <si>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</si>
  <si>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</si>
  <si>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</si>
  <si>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</si>
  <si>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</si>
  <si>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</si>
  <si>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</si>
  <si>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</si>
  <si>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</si>
  <si>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</si>
  <si>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</si>
  <si>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</si>
  <si>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</si>
  <si>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</si>
  <si>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</si>
  <si>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</si>
  <si>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</si>
  <si>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</si>
  <si>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</si>
  <si>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</si>
  <si>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</si>
  <si>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</si>
  <si>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</si>
  <si>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</si>
  <si>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</si>
  <si>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</si>
  <si>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</si>
  <si>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</si>
  <si>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</si>
  <si>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</si>
  <si>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</si>
  <si>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</si>
  <si>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</si>
  <si>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</si>
  <si>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</si>
  <si>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</si>
  <si>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</si>
  <si>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</si>
  <si>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</si>
  <si>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</si>
  <si>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</si>
  <si>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</si>
  <si>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</si>
  <si>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</si>
  <si>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</si>
  <si>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</si>
  <si>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</si>
  <si>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</si>
  <si>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</si>
  <si>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</si>
  <si>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</si>
  <si>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</si>
  <si>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</si>
  <si>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</si>
  <si>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</si>
  <si>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</si>
  <si>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</si>
  <si>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</si>
  <si>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</si>
  <si>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</si>
  <si>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</si>
  <si>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</si>
  <si>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</si>
  <si>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</si>
  <si>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</si>
  <si>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</si>
  <si>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</si>
  <si>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</si>
  <si>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</si>
  <si>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</si>
  <si>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</si>
  <si>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</si>
  <si>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</si>
  <si>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</si>
  <si>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</si>
  <si>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</si>
  <si>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</si>
  <si>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</si>
  <si>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</si>
  <si>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</si>
  <si>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</si>
  <si>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</si>
  <si>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</si>
  <si>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</si>
  <si>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</si>
  <si>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</si>
  <si>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</si>
  <si>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</si>
  <si>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</si>
  <si>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</si>
  <si>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</si>
  <si>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</si>
  <si>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</si>
  <si>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</si>
  <si>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</si>
  <si>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</si>
  <si>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</si>
  <si>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</si>
  <si>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</si>
  <si>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</si>
  <si>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</si>
  <si>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</si>
  <si>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</si>
  <si>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</si>
  <si>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</si>
  <si>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</si>
  <si>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</si>
  <si>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</si>
  <si>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</si>
  <si>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</si>
  <si>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</si>
  <si>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</si>
  <si>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</si>
  <si>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</si>
  <si>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</si>
  <si>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</si>
  <si>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</si>
  <si>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</si>
  <si>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</si>
  <si>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</si>
  <si>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</si>
  <si>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</si>
  <si>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</si>
  <si>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</si>
  <si>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</si>
  <si>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</si>
  <si>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</si>
  <si>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</si>
  <si>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</si>
  <si>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</si>
  <si>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</si>
  <si>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</si>
  <si>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</si>
  <si>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</si>
  <si>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</si>
  <si>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</si>
  <si>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</si>
  <si>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</si>
  <si>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</si>
  <si>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</si>
  <si>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</si>
  <si>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</si>
  <si>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</si>
  <si>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</si>
  <si>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</si>
  <si>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</si>
  <si>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</si>
  <si>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</si>
  <si>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</si>
  <si>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</si>
  <si>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</si>
  <si>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</si>
  <si>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</si>
  <si>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</si>
  <si>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</si>
  <si>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</si>
  <si>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</si>
  <si>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</si>
  <si>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</si>
  <si>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</si>
  <si>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</si>
  <si>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</si>
  <si>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</si>
  <si>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</si>
  <si>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</si>
  <si>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</si>
  <si>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</si>
  <si>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</si>
  <si>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</si>
  <si>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</si>
  <si>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</si>
  <si>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</si>
  <si>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</si>
  <si>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</si>
  <si>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</si>
  <si>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</si>
  <si>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</si>
  <si>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</si>
  <si>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</si>
  <si>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</si>
  <si>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</si>
  <si>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</si>
  <si>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</si>
  <si>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</si>
  <si>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</si>
  <si>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</si>
  <si>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</si>
  <si>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</si>
  <si>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</si>
  <si>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</si>
  <si>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</si>
  <si>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</si>
  <si>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</si>
  <si>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</si>
  <si>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</si>
  <si>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</si>
  <si>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</si>
  <si>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</si>
  <si>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</si>
  <si>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</si>
  <si>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</si>
  <si>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</si>
  <si>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</si>
  <si>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</si>
  <si>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</si>
  <si>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</si>
  <si>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</si>
  <si>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</si>
  <si>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</si>
  <si>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</si>
  <si>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</si>
  <si>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</si>
  <si>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</si>
  <si>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</si>
  <si>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</si>
  <si>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</si>
  <si>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</si>
  <si>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</si>
  <si>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</si>
  <si>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</si>
  <si>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</si>
  <si>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</si>
  <si>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</si>
  <si>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</si>
  <si>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</si>
  <si>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</si>
  <si>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</si>
  <si>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</si>
  <si>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</si>
  <si>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</si>
  <si>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</si>
  <si>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</si>
  <si>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</si>
  <si>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</si>
  <si>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</si>
  <si>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</si>
  <si>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</si>
  <si>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</si>
  <si>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</si>
  <si>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</si>
  <si>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</si>
  <si>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</si>
  <si>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</si>
  <si>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</si>
  <si>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</si>
  <si>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</si>
  <si>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</si>
  <si>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</si>
  <si>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</si>
  <si>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</si>
  <si>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</si>
  <si>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</si>
  <si>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</si>
  <si>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</si>
  <si>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</si>
  <si>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</si>
  <si>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</si>
  <si>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</si>
  <si>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</si>
  <si>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</si>
  <si>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</si>
  <si>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</si>
  <si>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</si>
  <si>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</si>
  <si>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</si>
  <si>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</si>
  <si>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</si>
  <si>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</si>
  <si>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</si>
  <si>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</si>
  <si>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</si>
  <si>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</si>
  <si>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</si>
  <si>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</si>
  <si>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</si>
  <si>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</si>
  <si>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</si>
  <si>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</si>
  <si>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</si>
  <si>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</si>
  <si>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</si>
  <si>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</si>
  <si>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</si>
  <si>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</si>
  <si>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</si>
  <si>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</si>
  <si>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</si>
  <si>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</si>
  <si>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</si>
  <si>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</si>
  <si>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</si>
  <si>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</si>
  <si>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</si>
  <si>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</si>
  <si>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</si>
  <si>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</si>
  <si>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</si>
  <si>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</si>
  <si>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</si>
  <si>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</si>
  <si>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</si>
  <si>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</si>
  <si>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</si>
  <si>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</si>
  <si>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</si>
  <si>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</si>
  <si>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</si>
  <si>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</si>
  <si>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</si>
  <si>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</si>
  <si>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</si>
  <si>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</si>
  <si>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</si>
  <si>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</si>
  <si>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</si>
  <si>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</si>
  <si>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</si>
  <si>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</si>
  <si>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</si>
  <si>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</si>
  <si>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</si>
  <si>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</si>
  <si>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</si>
  <si>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</si>
  <si>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</si>
  <si>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</si>
  <si>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</si>
  <si>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</si>
  <si>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</si>
  <si>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</si>
  <si>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</si>
  <si>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</si>
  <si>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</si>
  <si>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</si>
  <si>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</si>
  <si>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</si>
  <si>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</si>
  <si>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</si>
  <si>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</si>
  <si>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</si>
  <si>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</si>
  <si>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</si>
  <si>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</si>
  <si>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</si>
  <si>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</si>
  <si>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</si>
  <si>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</si>
  <si>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</si>
  <si>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</si>
  <si>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</si>
  <si>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</si>
  <si>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</si>
  <si>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</si>
  <si>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</si>
  <si>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</si>
  <si>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</si>
  <si>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</si>
  <si>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</si>
  <si>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</si>
  <si>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</si>
  <si>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</si>
  <si>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</si>
  <si>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</si>
  <si>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</si>
  <si>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</si>
  <si>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</si>
  <si>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</si>
  <si>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</si>
  <si>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</si>
  <si>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</si>
  <si>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</si>
  <si>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</si>
  <si>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</si>
  <si>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</si>
  <si>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</si>
  <si>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</si>
  <si>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</si>
  <si>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</si>
  <si>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</si>
  <si>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</si>
  <si>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</si>
  <si>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</si>
  <si>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</si>
  <si>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</si>
  <si>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</si>
  <si>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</si>
  <si>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</si>
  <si>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</si>
  <si>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</si>
  <si>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</si>
  <si>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</si>
  <si>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</si>
  <si>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</si>
  <si>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</si>
  <si>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</si>
  <si>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</si>
  <si>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</si>
  <si>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</si>
  <si>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</si>
  <si>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</si>
  <si>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</si>
  <si>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</si>
  <si>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</si>
  <si>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</si>
  <si>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</si>
  <si>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</si>
  <si>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</si>
  <si>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</si>
  <si>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</si>
  <si>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</si>
  <si>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</si>
  <si>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</si>
  <si>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</si>
  <si>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</si>
  <si>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</si>
  <si>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</si>
  <si>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</si>
  <si>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</si>
  <si>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</si>
  <si>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</si>
  <si>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</si>
  <si>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</si>
  <si>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</si>
  <si>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</si>
  <si>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</si>
  <si>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</si>
  <si>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</si>
  <si>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</si>
  <si>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</si>
  <si>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</si>
  <si>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</si>
  <si>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</si>
  <si>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</si>
  <si>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</si>
  <si>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</si>
  <si>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</si>
  <si>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</si>
  <si>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</si>
  <si>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</si>
  <si>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</si>
  <si>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</si>
  <si>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</si>
  <si>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</si>
  <si>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</si>
  <si>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</si>
  <si>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</si>
  <si>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</si>
  <si>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</si>
  <si>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</si>
  <si>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</si>
  <si>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</si>
  <si>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</si>
  <si>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</si>
  <si>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</si>
  <si>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</si>
  <si>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</si>
  <si>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</si>
  <si>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</si>
  <si>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</si>
  <si>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</si>
  <si>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</si>
  <si>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</si>
  <si>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</si>
  <si>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</si>
  <si>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</si>
  <si>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</si>
  <si>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</si>
  <si>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</si>
  <si>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</si>
  <si>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</si>
  <si>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</si>
  <si>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</si>
  <si>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</si>
  <si>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</si>
  <si>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</si>
  <si>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</si>
  <si>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</si>
  <si>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</si>
  <si>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</si>
  <si>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</si>
  <si>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</si>
  <si>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</si>
  <si>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</si>
  <si>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</si>
  <si>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</si>
  <si>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</si>
  <si>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</si>
  <si>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</si>
  <si>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</si>
  <si>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</si>
  <si>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</si>
  <si>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</si>
  <si>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</si>
  <si>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</si>
  <si>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</si>
  <si>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</si>
  <si>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</si>
  <si>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</si>
  <si>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</si>
  <si>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</si>
  <si>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</si>
  <si>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</si>
  <si>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</si>
  <si>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</si>
  <si>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</si>
  <si>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</si>
  <si>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</si>
  <si>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</si>
  <si>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</si>
  <si>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</si>
  <si>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</si>
  <si>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</si>
  <si>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</si>
  <si>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</si>
  <si>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</si>
  <si>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</si>
  <si>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</si>
  <si>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</si>
  <si>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</si>
  <si>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</si>
  <si>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</si>
  <si>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</si>
  <si>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</si>
  <si>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</si>
  <si>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</si>
  <si>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</si>
  <si>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</si>
  <si>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</si>
  <si>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</si>
  <si>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</si>
  <si>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</si>
  <si>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</si>
  <si>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</si>
  <si>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</si>
  <si>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</si>
  <si>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</si>
  <si>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</si>
  <si>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</si>
  <si>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</si>
  <si>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</si>
  <si>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</si>
  <si>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</si>
  <si>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</si>
  <si>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</si>
  <si>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</si>
  <si>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</si>
  <si>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</si>
  <si>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</si>
  <si>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</si>
  <si>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</si>
  <si>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</si>
  <si>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</si>
  <si>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</si>
  <si>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</si>
  <si>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</si>
  <si>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</si>
  <si>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</si>
  <si>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</si>
  <si>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</si>
  <si>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</si>
  <si>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</si>
  <si>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</si>
  <si>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</si>
  <si>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</si>
  <si>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</si>
  <si>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</si>
  <si>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</si>
  <si>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</si>
  <si>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</si>
  <si>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</si>
  <si>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</si>
  <si>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</si>
  <si>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</si>
  <si>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</si>
  <si>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</si>
  <si>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</si>
  <si>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</si>
  <si>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</si>
  <si>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</si>
  <si>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</si>
  <si>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</si>
  <si>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</si>
  <si>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</si>
  <si>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</si>
  <si>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</si>
  <si>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</si>
  <si>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</si>
  <si>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</si>
  <si>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</si>
  <si>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</si>
  <si>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</si>
  <si>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</si>
  <si>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</si>
  <si>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</si>
  <si>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</si>
  <si>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</si>
  <si>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</si>
  <si>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</si>
  <si>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</si>
  <si>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</si>
  <si>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</si>
  <si>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</si>
  <si>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</si>
  <si>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</si>
  <si>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</si>
  <si>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</si>
  <si>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</si>
  <si>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</si>
  <si>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</si>
  <si>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</si>
  <si>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</si>
  <si>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</si>
  <si>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</si>
  <si>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</si>
  <si>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</si>
  <si>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</si>
  <si>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</si>
  <si>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</si>
  <si>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</si>
  <si>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</si>
  <si>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</si>
  <si>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</si>
  <si>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</si>
  <si>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</si>
  <si>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</si>
  <si>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</si>
  <si>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</si>
  <si>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</si>
  <si>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</si>
  <si>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</si>
  <si>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</si>
  <si>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</si>
  <si>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</si>
  <si>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</si>
  <si>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</si>
  <si>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</si>
  <si>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</si>
  <si>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</si>
  <si>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</si>
  <si>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</si>
  <si>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</si>
  <si>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</si>
  <si>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</si>
  <si>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</si>
  <si>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</si>
  <si>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</si>
  <si>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</si>
  <si>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</si>
  <si>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</si>
  <si>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</si>
  <si>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</si>
  <si>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</si>
  <si>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</si>
  <si>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</si>
  <si>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</si>
  <si>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</si>
  <si>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</si>
  <si>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</si>
  <si>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</si>
  <si>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</si>
  <si>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</si>
  <si>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</si>
  <si>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</si>
  <si>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</si>
  <si>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</si>
  <si>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</si>
  <si>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</si>
  <si>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</si>
  <si>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</si>
  <si>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</si>
  <si>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</si>
  <si>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</si>
  <si>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</si>
  <si>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</si>
  <si>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</si>
  <si>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</si>
  <si>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</si>
  <si>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</si>
  <si>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</si>
  <si>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</si>
  <si>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</si>
  <si>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</si>
  <si>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</si>
  <si>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</si>
  <si>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</si>
  <si>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</si>
  <si>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</si>
  <si>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</si>
  <si>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</si>
  <si>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</si>
  <si>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</si>
  <si>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</si>
  <si>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</si>
  <si>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</si>
  <si>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</si>
  <si>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</si>
  <si>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</si>
  <si>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</si>
  <si>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</si>
  <si>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</si>
  <si>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</si>
  <si>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</si>
  <si>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</si>
  <si>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</si>
  <si>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</si>
  <si>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</si>
  <si>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</si>
  <si>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</si>
  <si>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</si>
  <si>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</si>
  <si>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</si>
  <si>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</si>
  <si>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</si>
  <si>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</si>
  <si>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</si>
  <si>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</si>
  <si>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</si>
  <si>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</si>
  <si>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</si>
  <si>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</si>
  <si>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</si>
  <si>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</si>
  <si>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</si>
  <si>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</si>
  <si>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</si>
  <si>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</si>
  <si>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</si>
  <si>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</si>
  <si>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</si>
  <si>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</si>
  <si>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</si>
  <si>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</si>
  <si>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</si>
  <si>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</si>
  <si>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</si>
  <si>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</si>
  <si>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</si>
  <si>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</si>
  <si>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</si>
  <si>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</si>
  <si>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</si>
  <si>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</si>
  <si>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</si>
  <si>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</si>
  <si>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</si>
  <si>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</si>
  <si>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</si>
  <si>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</si>
  <si>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</si>
  <si>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</si>
  <si>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</si>
  <si>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</si>
  <si>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</si>
  <si>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</si>
  <si>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</si>
  <si>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</si>
  <si>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</si>
  <si>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</si>
  <si>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</si>
  <si>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</si>
  <si>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</si>
  <si>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</si>
  <si>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</si>
  <si>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</si>
  <si>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</si>
  <si>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</si>
  <si>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</si>
  <si>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</si>
  <si>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</si>
  <si>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</si>
  <si>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</si>
  <si>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</si>
  <si>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</si>
  <si>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</si>
  <si>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</si>
  <si>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</si>
  <si>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</si>
  <si>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</si>
  <si>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</si>
  <si>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</si>
  <si>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</si>
  <si>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</si>
  <si>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</si>
  <si>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</si>
  <si>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</si>
  <si>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</si>
  <si>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</si>
  <si>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</si>
  <si>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</si>
  <si>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</si>
  <si>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</si>
  <si>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</si>
  <si>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</si>
  <si>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</si>
  <si>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</si>
  <si>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</si>
  <si>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</si>
  <si>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</si>
  <si>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</si>
  <si>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</si>
  <si>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</si>
  <si>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</si>
  <si>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</si>
  <si>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</si>
  <si>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</si>
  <si>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</si>
  <si>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</si>
  <si>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</si>
  <si>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</si>
  <si>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</si>
  <si>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</si>
  <si>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</si>
  <si>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</si>
  <si>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</si>
  <si>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</si>
  <si>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</si>
  <si>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</si>
  <si>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</si>
  <si>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</si>
  <si>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</si>
  <si>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</si>
  <si>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</si>
  <si>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</si>
  <si>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</si>
  <si>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</si>
  <si>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</si>
  <si>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</si>
  <si>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</si>
  <si>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</si>
  <si>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</si>
  <si>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</si>
  <si>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</si>
  <si>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</si>
  <si>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</si>
  <si>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</si>
  <si>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</si>
  <si>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</si>
  <si>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</si>
  <si>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</si>
  <si>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</si>
  <si>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</si>
  <si>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</si>
  <si>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</si>
  <si>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</si>
  <si>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</si>
  <si>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</si>
  <si>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</si>
  <si>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</si>
  <si>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</si>
  <si>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</si>
  <si>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</si>
  <si>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</si>
  <si>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</si>
  <si>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</si>
  <si>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</si>
  <si>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</si>
  <si>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</si>
  <si>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</si>
  <si>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</si>
  <si>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</si>
  <si>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</si>
  <si>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</si>
  <si>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</si>
  <si>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</si>
  <si>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</si>
  <si>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</si>
  <si>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</si>
  <si>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</si>
  <si>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</si>
  <si>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</si>
  <si>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</si>
  <si>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</si>
  <si>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</si>
  <si>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</si>
  <si>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</si>
  <si>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</si>
  <si>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</si>
  <si>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</si>
  <si>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</si>
  <si>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</si>
  <si>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</si>
  <si>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</si>
  <si>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</si>
  <si>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</si>
  <si>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</si>
  <si>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</si>
  <si>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</si>
  <si>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</si>
  <si>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</si>
  <si>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</si>
  <si>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</si>
  <si>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</si>
  <si>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</si>
  <si>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</si>
  <si>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</si>
  <si>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</si>
  <si>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</si>
  <si>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</si>
  <si>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</si>
  <si>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</si>
  <si>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</si>
  <si>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</si>
  <si>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</si>
  <si>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</si>
  <si>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</si>
  <si>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</si>
  <si>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</si>
  <si>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</si>
  <si>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</si>
  <si>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</si>
  <si>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</si>
  <si>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</si>
  <si>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</si>
  <si>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</si>
  <si>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</si>
  <si>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</si>
  <si>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</si>
  <si>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</si>
  <si>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</si>
  <si>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</si>
  <si>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</si>
  <si>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</si>
  <si>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</si>
  <si>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</si>
  <si>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</si>
  <si>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</si>
  <si>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</si>
  <si>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</si>
  <si>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</si>
  <si>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</si>
  <si>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</si>
  <si>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</si>
  <si>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</si>
  <si>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</si>
  <si>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</si>
  <si>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</si>
  <si>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</si>
  <si>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</si>
  <si>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</si>
  <si>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</si>
  <si>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</si>
  <si>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</si>
  <si>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</si>
  <si>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</si>
  <si>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</si>
  <si>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</si>
  <si>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</si>
  <si>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</si>
  <si>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</si>
  <si>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</si>
  <si>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</si>
  <si>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</si>
  <si>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</si>
  <si>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</si>
  <si>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</si>
  <si>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</si>
  <si>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</si>
  <si>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</si>
  <si>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</si>
  <si>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</si>
  <si>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</si>
  <si>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</si>
  <si>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</si>
  <si>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</si>
  <si>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</si>
  <si>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</si>
  <si>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</si>
  <si>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</si>
  <si>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</si>
  <si>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</si>
  <si>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</si>
  <si>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</si>
  <si>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</si>
  <si>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</si>
  <si>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</si>
  <si>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</si>
  <si>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</si>
  <si>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</si>
  <si>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</si>
  <si>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</si>
  <si>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</si>
  <si>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</si>
  <si>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</si>
  <si>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</si>
  <si>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</si>
  <si>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</si>
  <si>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</si>
  <si>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</si>
  <si>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</si>
  <si>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</si>
  <si>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</si>
  <si>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</si>
  <si>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</si>
  <si>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</si>
  <si>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</si>
  <si>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</si>
  <si>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</si>
  <si>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</si>
  <si>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</si>
  <si>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</si>
  <si>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</si>
  <si>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</si>
  <si>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</si>
  <si>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</si>
  <si>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</si>
  <si>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</si>
  <si>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</si>
  <si>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</si>
  <si>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</si>
  <si>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</si>
  <si>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</si>
  <si>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</si>
  <si>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</si>
  <si>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</si>
  <si>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</si>
  <si>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</si>
  <si>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</si>
  <si>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</si>
  <si>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</si>
  <si>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</si>
  <si>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</si>
  <si>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</si>
  <si>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</si>
  <si>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</si>
  <si>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</si>
  <si>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</si>
  <si>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</si>
  <si>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</si>
  <si>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</si>
  <si>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</si>
  <si>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</si>
  <si>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</si>
  <si>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</si>
  <si>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</si>
  <si>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</si>
  <si>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</si>
  <si>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</si>
  <si>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</si>
  <si>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</si>
  <si>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</si>
  <si>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</si>
  <si>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</si>
  <si>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</si>
  <si>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</si>
  <si>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</si>
  <si>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</si>
  <si>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</si>
  <si>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</si>
  <si>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</si>
  <si>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</si>
  <si>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</si>
  <si>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</si>
  <si>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</si>
  <si>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</si>
  <si>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</si>
  <si>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</si>
  <si>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</si>
  <si>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</si>
  <si>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</si>
  <si>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</si>
  <si>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</si>
  <si>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</si>
  <si>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</si>
  <si>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</si>
  <si>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</si>
  <si>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</si>
  <si>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</si>
  <si>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</si>
  <si>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</si>
  <si>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</si>
  <si>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</si>
  <si>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</si>
  <si>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</si>
  <si>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</si>
  <si>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</si>
  <si>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</si>
  <si>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</si>
  <si>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</si>
  <si>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</si>
  <si>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</si>
  <si>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</si>
  <si>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</si>
  <si>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</si>
  <si>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</si>
  <si>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</si>
  <si>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</si>
  <si>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</si>
  <si>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</si>
  <si>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</si>
  <si>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</si>
  <si>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</si>
  <si>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</si>
  <si>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</si>
  <si>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</si>
  <si>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</si>
  <si>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</si>
  <si>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</si>
  <si>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</si>
  <si>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</si>
  <si>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</si>
  <si>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</si>
  <si>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</si>
  <si>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</si>
  <si>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</si>
  <si>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</si>
  <si>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</si>
  <si>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</si>
  <si>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</si>
  <si>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</si>
  <si>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</si>
  <si>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</si>
  <si>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</si>
  <si>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</si>
  <si>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</si>
  <si>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</si>
  <si>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</si>
  <si>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</si>
  <si>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</si>
  <si>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</si>
  <si>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</si>
  <si>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</si>
  <si>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</si>
  <si>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</si>
  <si>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</si>
  <si>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</si>
  <si>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</si>
  <si>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</si>
  <si>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</si>
  <si>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</si>
  <si>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</si>
  <si>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</si>
  <si>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</si>
  <si>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</si>
  <si>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</si>
  <si>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</si>
  <si>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</si>
  <si>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</si>
  <si>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</si>
  <si>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</si>
  <si>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</si>
  <si>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</si>
  <si>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</si>
  <si>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</si>
  <si>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</si>
  <si>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</si>
  <si>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</si>
  <si>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</si>
  <si>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</si>
  <si>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</si>
  <si>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</si>
  <si>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</si>
  <si>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</si>
  <si>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</si>
  <si>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</si>
  <si>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</si>
  <si>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</si>
  <si>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</si>
  <si>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</si>
  <si>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</si>
  <si>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</si>
  <si>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</si>
  <si>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</si>
  <si>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</si>
  <si>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</si>
  <si>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</si>
  <si>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</si>
  <si>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</si>
  <si>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</si>
  <si>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</si>
  <si>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</si>
  <si>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</si>
  <si>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</si>
  <si>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</si>
  <si>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</si>
  <si>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</si>
  <si>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</si>
  <si>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</si>
  <si>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</si>
  <si>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</si>
  <si>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</si>
  <si>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</si>
  <si>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</si>
  <si>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</si>
  <si>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</si>
  <si>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</si>
  <si>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</si>
  <si>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</si>
  <si>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</si>
  <si>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</si>
  <si>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</si>
  <si>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</si>
  <si>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</si>
  <si>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</si>
  <si>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</si>
  <si>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</si>
  <si>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</si>
  <si>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</si>
  <si>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</si>
  <si>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</si>
  <si>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</si>
  <si>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</si>
  <si>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</si>
  <si>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</si>
  <si>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</si>
  <si>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</si>
  <si>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</si>
  <si>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</si>
  <si>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</si>
  <si>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</si>
  <si>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</si>
  <si>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</si>
  <si>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</si>
  <si>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</si>
  <si>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</si>
  <si>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</si>
  <si>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</si>
  <si>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</si>
  <si>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</si>
  <si>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</si>
  <si>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</si>
  <si>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</si>
  <si>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</si>
  <si>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</si>
  <si>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</si>
  <si>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</si>
  <si>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</si>
  <si>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</si>
  <si>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</si>
  <si>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</si>
  <si>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</si>
  <si>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</si>
  <si>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</si>
  <si>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</si>
  <si>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</si>
  <si>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</si>
  <si>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</si>
  <si>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</si>
  <si>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</si>
  <si>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</si>
  <si>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</si>
  <si>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</si>
  <si>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</si>
  <si>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</si>
  <si>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</si>
  <si>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</si>
  <si>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</si>
  <si>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</si>
  <si>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</si>
  <si>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</si>
  <si>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</si>
  <si>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</si>
  <si>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</si>
  <si>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</si>
  <si>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</si>
  <si>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</si>
  <si>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</si>
  <si>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</si>
  <si>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</si>
  <si>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</si>
  <si>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</si>
  <si>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</si>
  <si>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</si>
  <si>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</si>
  <si>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</si>
  <si>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</si>
  <si>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</si>
  <si>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</si>
  <si>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</si>
  <si>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</si>
  <si>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</si>
  <si>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</si>
  <si>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</si>
  <si>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</si>
  <si>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</si>
  <si>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</si>
  <si>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</si>
  <si>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</si>
  <si>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</si>
  <si>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</si>
  <si>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</si>
  <si>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</si>
  <si>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</si>
  <si>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</si>
  <si>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</si>
  <si>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</si>
  <si>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</si>
  <si>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</si>
  <si>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</si>
  <si>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</si>
  <si>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</si>
  <si>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</si>
  <si>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</si>
  <si>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</si>
  <si>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</si>
  <si>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</si>
  <si>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</si>
  <si>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</si>
  <si>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</si>
  <si>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</si>
  <si>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</si>
  <si>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</si>
  <si>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</si>
  <si>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</si>
  <si>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</si>
  <si>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</si>
  <si>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</si>
  <si>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</si>
  <si>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</si>
  <si>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</si>
  <si>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</si>
  <si>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</si>
  <si>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</si>
  <si>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</si>
  <si>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</si>
  <si>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</si>
  <si>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</si>
  <si>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</si>
  <si>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</si>
  <si>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</si>
  <si>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</si>
  <si>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</si>
  <si>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</si>
  <si>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</si>
  <si>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</si>
  <si>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</si>
  <si>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</si>
  <si>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</si>
  <si>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</si>
  <si>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</si>
  <si>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</si>
  <si>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</si>
  <si>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</si>
  <si>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</si>
  <si>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</si>
  <si>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</si>
  <si>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</si>
  <si>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</si>
  <si>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</si>
  <si>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</si>
  <si>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</si>
  <si>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</si>
  <si>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</si>
  <si>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</si>
  <si>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</si>
  <si>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</si>
  <si>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</si>
  <si>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</si>
  <si>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</si>
  <si>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</si>
  <si>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</si>
  <si>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</si>
  <si>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</si>
  <si>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</si>
  <si>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</si>
  <si>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</si>
  <si>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</si>
  <si>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</si>
  <si>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</si>
  <si>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</si>
  <si>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</si>
  <si>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</si>
  <si>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</si>
  <si>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</si>
  <si>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</si>
  <si>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</si>
  <si>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</si>
  <si>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</si>
  <si>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</si>
  <si>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</si>
  <si>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</si>
  <si>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</si>
  <si>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</si>
  <si>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</si>
  <si>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</si>
  <si>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</si>
  <si>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</si>
  <si>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</si>
  <si>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</si>
  <si>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</si>
  <si>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</si>
  <si>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</si>
  <si>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</si>
  <si>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</si>
  <si>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</si>
  <si>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</si>
  <si>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</si>
  <si>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</si>
  <si>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</si>
  <si>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</si>
  <si>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</si>
  <si>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</si>
  <si>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</si>
  <si>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</si>
  <si>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</si>
  <si>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</si>
  <si>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</si>
  <si>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</si>
  <si>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</si>
  <si>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</si>
  <si>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</si>
  <si>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</si>
  <si>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</si>
  <si>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</si>
  <si>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</si>
  <si>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</si>
  <si>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</si>
  <si>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</si>
  <si>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</si>
  <si>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</si>
  <si>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</si>
  <si>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</si>
  <si>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</si>
  <si>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</si>
  <si>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</si>
  <si>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</si>
  <si>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</si>
  <si>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</si>
  <si>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</si>
  <si>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</si>
  <si>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</si>
  <si>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</si>
  <si>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</si>
  <si>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</si>
  <si>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</si>
  <si>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</si>
  <si>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</si>
  <si>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</si>
  <si>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</si>
  <si>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</si>
  <si>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</si>
  <si>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</si>
  <si>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</si>
  <si>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</si>
  <si>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</si>
  <si>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</si>
  <si>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</si>
  <si>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</si>
  <si>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</si>
  <si>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</si>
  <si>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</si>
  <si>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</si>
  <si>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</si>
  <si>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</si>
  <si>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</si>
  <si>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</si>
  <si>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</si>
  <si>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</si>
  <si>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</si>
  <si>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</si>
  <si>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</si>
  <si>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</si>
  <si>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</si>
  <si>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</si>
  <si>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</si>
  <si>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</si>
  <si>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</si>
  <si>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</si>
  <si>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</si>
  <si>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</si>
  <si>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</si>
  <si>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</si>
  <si>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</si>
  <si>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</si>
  <si>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</si>
  <si>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</si>
  <si>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</si>
  <si>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</si>
  <si>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</si>
  <si>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</si>
  <si>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</si>
  <si>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</si>
  <si>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</si>
  <si>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</si>
  <si>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</si>
  <si>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</si>
  <si>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</si>
  <si>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</si>
  <si>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</si>
  <si>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</si>
  <si>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</si>
  <si>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</si>
  <si>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</si>
  <si>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</si>
  <si>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</si>
  <si>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</si>
  <si>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</si>
  <si>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</si>
  <si>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</si>
  <si>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</si>
  <si>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</si>
  <si>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</si>
  <si>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</si>
  <si>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</si>
  <si>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</si>
  <si>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</si>
  <si>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</si>
  <si>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</si>
  <si>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</si>
  <si>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</si>
  <si>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</si>
  <si>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</si>
  <si>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</si>
  <si>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</si>
  <si>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</si>
  <si>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</si>
  <si>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</si>
  <si>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</si>
  <si>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</si>
  <si>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</si>
  <si>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</si>
  <si>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</si>
  <si>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</si>
  <si>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</si>
  <si>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</si>
  <si>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</si>
  <si>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</si>
  <si>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</si>
  <si>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</si>
  <si>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</si>
  <si>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</si>
  <si>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</si>
  <si>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</si>
  <si>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</si>
  <si>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</si>
  <si>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</si>
  <si>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</si>
  <si>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</si>
  <si>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</si>
  <si>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</si>
  <si>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</si>
  <si>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</si>
  <si>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</si>
  <si>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</si>
  <si>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</si>
  <si>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</si>
  <si>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</si>
  <si>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</si>
  <si>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</si>
  <si>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</si>
  <si>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</si>
  <si>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</si>
  <si>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</si>
  <si>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</si>
  <si>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</si>
  <si>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</si>
  <si>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</si>
  <si>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</si>
  <si>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</si>
  <si>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</si>
  <si>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</si>
  <si>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</si>
  <si>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</si>
  <si>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</si>
  <si>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</si>
  <si>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</si>
  <si>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</si>
  <si>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</si>
  <si>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</si>
  <si>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</si>
  <si>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</si>
  <si>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</si>
  <si>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</si>
  <si>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</si>
  <si>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</si>
  <si>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</si>
  <si>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</si>
  <si>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</si>
  <si>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</si>
  <si>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</si>
  <si>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</si>
  <si>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</si>
  <si>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</si>
  <si>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</si>
  <si>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</si>
  <si>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</si>
  <si>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</si>
  <si>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</si>
  <si>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</si>
  <si>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</si>
  <si>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</si>
  <si>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</si>
  <si>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</si>
  <si>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</si>
  <si>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</si>
  <si>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</si>
  <si>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</si>
  <si>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</si>
  <si>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</si>
  <si>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</si>
  <si>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</si>
  <si>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</si>
  <si>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</si>
  <si>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</si>
  <si>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</si>
  <si>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</si>
  <si>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</si>
  <si>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</si>
  <si>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</si>
  <si>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</si>
  <si>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</si>
  <si>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</si>
  <si>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</si>
  <si>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</si>
  <si>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</si>
  <si>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</si>
  <si>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</si>
  <si>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</si>
  <si>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</si>
  <si>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</si>
  <si>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</si>
  <si>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</si>
  <si>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</si>
  <si>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</si>
  <si>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</si>
  <si>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</si>
  <si>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</si>
  <si>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</si>
  <si>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</si>
  <si>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</si>
  <si>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</si>
  <si>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</si>
  <si>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</si>
  <si>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</si>
  <si>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</si>
  <si>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</si>
  <si>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</si>
  <si>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</si>
  <si>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</si>
  <si>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</si>
  <si>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</si>
  <si>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</si>
  <si>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</si>
  <si>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</si>
  <si>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</si>
  <si>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</si>
  <si>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</si>
  <si>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</si>
  <si>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</si>
  <si>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</si>
  <si>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</si>
  <si>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</si>
  <si>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</si>
  <si>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</si>
  <si>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</si>
  <si>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</si>
  <si>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</si>
  <si>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</si>
  <si>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</si>
  <si>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</si>
  <si>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</si>
  <si>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</si>
  <si>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</si>
  <si>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</si>
  <si>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</si>
  <si>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</si>
  <si>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</si>
  <si>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</si>
  <si>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</si>
  <si>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</si>
  <si>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</si>
  <si>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</si>
  <si>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</si>
  <si>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</si>
  <si>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</si>
  <si>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</si>
  <si>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</si>
  <si>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</si>
  <si>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</si>
  <si>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</si>
  <si>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</si>
  <si>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</si>
  <si>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</si>
  <si>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</si>
  <si>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</si>
  <si>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</si>
  <si>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</si>
  <si>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</si>
  <si>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</si>
  <si>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</si>
  <si>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</si>
  <si>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</si>
  <si>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</si>
  <si>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</si>
  <si>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</si>
  <si>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</si>
  <si>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</si>
  <si>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</si>
  <si>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</si>
  <si>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</si>
  <si>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</si>
  <si>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</si>
  <si>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</si>
  <si>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</si>
  <si>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</si>
  <si>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</si>
  <si>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</si>
  <si>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</si>
  <si>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</si>
  <si>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</si>
  <si>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</si>
  <si>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</si>
  <si>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</si>
  <si>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</si>
  <si>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</si>
  <si>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</si>
  <si>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</si>
  <si>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</si>
  <si>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</si>
  <si>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</si>
  <si>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</si>
  <si>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</si>
  <si>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</si>
  <si>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</si>
  <si>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</si>
  <si>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</si>
  <si>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</si>
  <si>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for approval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</si>
  <si>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</si>
  <si>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</si>
  <si>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</si>
  <si>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</si>
  <si>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</si>
  <si>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</si>
  <si>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</si>
  <si>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</si>
  <si>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</si>
  <si>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</si>
  <si>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</si>
  <si>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</si>
  <si>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</si>
  <si>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</si>
  <si>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</si>
  <si>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</si>
  <si>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</si>
  <si>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</si>
  <si>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</si>
  <si>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</si>
  <si>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</si>
  <si>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</si>
  <si>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</si>
  <si>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</si>
  <si>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</si>
  <si>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</si>
  <si>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</si>
  <si>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</si>
  <si>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</si>
  <si>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</si>
  <si>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</si>
  <si>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</si>
  <si>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</si>
  <si>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</si>
  <si>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</si>
  <si>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</si>
  <si>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</si>
  <si>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</si>
  <si>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</si>
  <si>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</si>
  <si>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</si>
  <si>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</si>
  <si>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Pending approval</t>
  </si>
  <si>
    <t>FR6543493</t>
  </si>
  <si>
    <t>G000001273</t>
  </si>
  <si>
    <t>G000001274</t>
  </si>
  <si>
    <t>G000001275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</si>
</sst>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8.78419849537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m u="1"/>
        <s v="Submitted" u="1"/>
        <s v="Stuck" u="1"/>
        <s v="Waiting tm1" u="1"/>
        <s v="done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0"/>
    <x v="1"/>
    <m/>
    <m/>
    <s v="Lena Brand"/>
  </r>
  <r>
    <n v="2902"/>
    <x v="3"/>
    <x v="93"/>
    <s v="H000004383"/>
    <s v="Tumor Immunology"/>
    <s v="H000000964"/>
    <x v="0"/>
    <x v="1"/>
    <x v="0"/>
    <x v="1"/>
    <m/>
    <m/>
    <s v="Gay Geanuza del Mundo"/>
  </r>
  <r>
    <n v="2903"/>
    <x v="3"/>
    <x v="93"/>
    <s v="H000000746"/>
    <m/>
    <s v="H000000964"/>
    <x v="1"/>
    <x v="1"/>
    <x v="0"/>
    <x v="1"/>
    <m/>
    <m/>
    <s v="Gay Geanuza del Mundo"/>
  </r>
  <r>
    <n v="2904"/>
    <x v="3"/>
    <x v="93"/>
    <s v="H000000747"/>
    <m/>
    <s v="H000000964"/>
    <x v="1"/>
    <x v="1"/>
    <x v="0"/>
    <x v="1"/>
    <m/>
    <m/>
    <s v="Gay Geanuza del Mundo"/>
  </r>
  <r>
    <n v="2905"/>
    <x v="3"/>
    <x v="93"/>
    <s v="H000000748"/>
    <m/>
    <s v="H000000964"/>
    <x v="1"/>
    <x v="1"/>
    <x v="0"/>
    <x v="1"/>
    <m/>
    <m/>
    <s v="Gay Geanuza del Mundo"/>
  </r>
  <r>
    <n v="2906"/>
    <x v="3"/>
    <x v="93"/>
    <s v="H000000749"/>
    <m/>
    <s v="H000000964"/>
    <x v="1"/>
    <x v="1"/>
    <x v="0"/>
    <x v="1"/>
    <m/>
    <m/>
    <s v="Gay Geanuza del Mundo"/>
  </r>
  <r>
    <n v="2907"/>
    <x v="3"/>
    <x v="93"/>
    <s v="H000000750"/>
    <m/>
    <s v="H000000964"/>
    <x v="1"/>
    <x v="1"/>
    <x v="0"/>
    <x v="1"/>
    <m/>
    <m/>
    <s v="Gay Geanuza del Mundo"/>
  </r>
  <r>
    <n v="2908"/>
    <x v="3"/>
    <x v="93"/>
    <s v="H000000751"/>
    <m/>
    <s v="H000000964"/>
    <x v="1"/>
    <x v="1"/>
    <x v="0"/>
    <x v="1"/>
    <m/>
    <m/>
    <s v="Gay Geanuza del Mun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52"/>
        <item sd="0" m="1" x="140"/>
        <item sd="0" m="1" x="120"/>
        <item sd="0" m="1" x="141"/>
        <item sd="0" m="1" x="159"/>
        <item sd="0" m="1" x="105"/>
        <item sd="0" m="1" x="108"/>
        <item sd="0" m="1" x="97"/>
        <item sd="0" m="1" x="173"/>
        <item sd="0" m="1" x="117"/>
        <item sd="0" m="1" x="149"/>
        <item sd="0" m="1" x="138"/>
        <item sd="0" m="1" x="154"/>
        <item sd="0" m="1" x="143"/>
        <item sd="0" m="1" x="162"/>
        <item sd="0" m="1" x="122"/>
        <item sd="0" m="1" x="130"/>
        <item sd="0" m="1" x="101"/>
        <item sd="0" m="1" x="158"/>
        <item sd="0" m="1" x="153"/>
        <item sd="0" m="1" x="119"/>
        <item sd="0" m="1" x="155"/>
        <item sd="0" m="1" x="144"/>
        <item sd="0" m="1" x="139"/>
        <item sd="0" m="1" x="134"/>
        <item sd="0" m="1" x="99"/>
        <item sd="0" m="1" x="132"/>
        <item sd="0" m="1" x="100"/>
        <item sd="0" m="1" x="147"/>
        <item sd="0" x="0"/>
        <item sd="0" m="1" x="103"/>
        <item sd="0" m="1" x="163"/>
        <item sd="0" m="1" x="170"/>
        <item sd="0" m="1" x="121"/>
        <item sd="0" m="1" x="95"/>
        <item sd="0" m="1" x="118"/>
        <item sd="0" m="1" x="133"/>
        <item sd="0" m="1" x="169"/>
        <item sd="0" m="1" x="150"/>
        <item sd="0" m="1" x="156"/>
        <item sd="0" m="1" x="96"/>
        <item sd="0" m="1" x="151"/>
        <item sd="0" m="1" x="142"/>
        <item sd="0" m="1" x="112"/>
        <item sd="0" m="1" x="168"/>
        <item sd="0" m="1" x="102"/>
        <item sd="0" m="1" x="116"/>
        <item sd="0" m="1" x="148"/>
        <item sd="0" m="1" x="110"/>
        <item sd="0" m="1" x="113"/>
        <item sd="0" m="1" x="165"/>
        <item sd="0" m="1" x="145"/>
        <item sd="0" m="1" x="135"/>
        <item sd="0" m="1" x="157"/>
        <item sd="0" m="1" x="131"/>
        <item sd="0" m="1" x="160"/>
        <item sd="0" m="1" x="136"/>
        <item sd="0" m="1" x="114"/>
        <item sd="0" m="1" x="164"/>
        <item sd="0" m="1" x="128"/>
        <item sd="0" m="1" x="111"/>
        <item sd="0" m="1" x="167"/>
        <item sd="0" m="1" x="107"/>
        <item sd="0" m="1" x="166"/>
        <item sd="0" m="1" x="109"/>
        <item sd="0" m="1" x="106"/>
        <item sd="0" m="1" x="127"/>
        <item sd="0" m="1" x="115"/>
        <item sd="0" m="1" x="126"/>
        <item sd="0" m="1" x="98"/>
        <item sd="0" m="1" x="137"/>
        <item sd="0" m="1" x="171"/>
        <item sd="0" m="1" x="129"/>
        <item sd="0" m="1" x="124"/>
        <item sd="0" m="1" x="161"/>
        <item sd="0" m="1" x="146"/>
        <item sd="0" m="1" x="123"/>
        <item sd="0" m="1" x="104"/>
        <item sd="0" x="2"/>
        <item sd="0" x="3"/>
        <item sd="0" x="1"/>
        <item sd="0" x="4"/>
        <item sd="0" x="5"/>
        <item sd="0" m="1" x="12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2"/>
        <item x="47"/>
        <item m="1" x="9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3"/>
        <item m="1" x="2"/>
        <item m="1" x="10"/>
        <item m="1" x="7"/>
        <item m="1" x="11"/>
        <item m="1" x="9"/>
        <item m="1" x="6"/>
        <item x="1"/>
        <item m="1" x="12"/>
        <item m="1" x="8"/>
        <item m="1" x="5"/>
        <item m="1"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/>
    </i>
    <i>
      <x v="173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62" totalsRowShown="0" headerRowDxfId="7" headerRowBorderDxfId="6" tableBorderDxfId="5">
  <autoFilter ref="A1:M2962" xr:uid="{542F1FDB-2DE3-4F2F-AC05-259118646336}">
    <filterColumn colId="3">
      <filters>
        <filter val="G000000037"/>
        <filter val="G000000042"/>
        <filter val="G000000066"/>
        <filter val="G000000072"/>
        <filter val="G000000073"/>
        <filter val="G000000095"/>
        <filter val="G000000111"/>
        <filter val="G000000185"/>
        <filter val="G000000194"/>
        <filter val="G000000213"/>
        <filter val="G000000216"/>
        <filter val="G000000240"/>
        <filter val="G000000243"/>
        <filter val="G000000244"/>
        <filter val="G000000245"/>
        <filter val="G000000246"/>
        <filter val="G000000247"/>
        <filter val="G000000248"/>
        <filter val="G000000250"/>
        <filter val="G000000253"/>
        <filter val="G000000255"/>
        <filter val="G000000256"/>
        <filter val="G000000258"/>
        <filter val="G000000272"/>
        <filter val="G000000273"/>
        <filter val="G000000275"/>
        <filter val="G000000276"/>
        <filter val="G000000277"/>
        <filter val="G000000279"/>
        <filter val="G000000282"/>
        <filter val="G000000305"/>
        <filter val="G000000317"/>
        <filter val="G000000318"/>
        <filter val="G000000324"/>
        <filter val="G000000325"/>
        <filter val="G000000336"/>
        <filter val="G000000337"/>
        <filter val="G000000338"/>
        <filter val="G000000339"/>
        <filter val="G000000340"/>
        <filter val="G000000341"/>
        <filter val="G000000342"/>
        <filter val="G000000346"/>
        <filter val="G000000347"/>
        <filter val="G000000348"/>
        <filter val="G000000349"/>
        <filter val="G000000350"/>
        <filter val="G000000351"/>
        <filter val="G000000352"/>
        <filter val="G000000360"/>
        <filter val="G000000361"/>
        <filter val="G000000364"/>
        <filter val="G000000365"/>
        <filter val="G000000366"/>
        <filter val="G000000367"/>
        <filter val="G000000368"/>
        <filter val="G000000369"/>
        <filter val="G000000370"/>
        <filter val="G000000372"/>
        <filter val="G000000374"/>
        <filter val="G000000376"/>
        <filter val="G000000377"/>
        <filter val="G000000379"/>
        <filter val="G000000380"/>
        <filter val="G000000381"/>
        <filter val="G000000383"/>
        <filter val="G000000384"/>
        <filter val="G000000385"/>
        <filter val="G000000386"/>
        <filter val="G000000387"/>
        <filter val="G000000388"/>
        <filter val="G000000389"/>
        <filter val="G000000390"/>
        <filter val="G000000391"/>
        <filter val="G000000392"/>
        <filter val="G000000393"/>
        <filter val="G000000394"/>
        <filter val="G000000395"/>
        <filter val="G000000396"/>
        <filter val="G000000397"/>
        <filter val="G000000403"/>
        <filter val="G000000404"/>
        <filter val="G000000405"/>
        <filter val="G000000406"/>
        <filter val="G000000407"/>
        <filter val="G000000408"/>
        <filter val="G000000409"/>
        <filter val="G000000410"/>
        <filter val="G000000411"/>
        <filter val="G000000412"/>
        <filter val="G000000413"/>
        <filter val="G000000419"/>
        <filter val="G000000420"/>
        <filter val="G000000422"/>
        <filter val="G000000423"/>
        <filter val="G000000424"/>
        <filter val="G000000425"/>
        <filter val="G000000431"/>
        <filter val="G000000433"/>
        <filter val="G000000461"/>
        <filter val="G000000462"/>
        <filter val="G000000463"/>
        <filter val="G000000466"/>
        <filter val="G000000467"/>
        <filter val="G000000469"/>
        <filter val="G000000470"/>
        <filter val="G000000473"/>
        <filter val="G000000482"/>
        <filter val="G000000483"/>
        <filter val="G000000488"/>
        <filter val="G000000492"/>
        <filter val="G000000493"/>
        <filter val="G000000494"/>
        <filter val="G000000495"/>
        <filter val="G000000496"/>
        <filter val="G000000497"/>
        <filter val="G000000498"/>
        <filter val="G000000499"/>
        <filter val="G000000500"/>
        <filter val="G000000501"/>
        <filter val="G000000511"/>
        <filter val="G000000515"/>
        <filter val="G000000516"/>
        <filter val="G000000517"/>
        <filter val="G000000518"/>
        <filter val="G000000519"/>
        <filter val="G000000520"/>
        <filter val="G000000521"/>
        <filter val="G000000522"/>
        <filter val="G000000523"/>
        <filter val="G000000524"/>
        <filter val="G000000525"/>
        <filter val="G000000529"/>
        <filter val="G000000531"/>
        <filter val="G000000532"/>
        <filter val="G000000533"/>
        <filter val="G000000534"/>
        <filter val="G000000535"/>
        <filter val="G000000536"/>
        <filter val="G000000537"/>
        <filter val="G000000538"/>
        <filter val="G000000539"/>
        <filter val="G000000540"/>
        <filter val="G000000541"/>
        <filter val="G000000542"/>
        <filter val="G000000543"/>
        <filter val="G000000544"/>
        <filter val="G000000545"/>
        <filter val="G000000572"/>
        <filter val="G000000573"/>
        <filter val="G000000580"/>
        <filter val="G000000581"/>
        <filter val="G000000608"/>
        <filter val="G000000609"/>
        <filter val="G000000610"/>
        <filter val="G000000611"/>
        <filter val="G000000612"/>
        <filter val="G000000613"/>
        <filter val="G000000627"/>
        <filter val="G000000630"/>
        <filter val="G000000631"/>
        <filter val="G000000633"/>
        <filter val="G000000634"/>
        <filter val="G000000635"/>
        <filter val="G000000636"/>
        <filter val="G000000637"/>
        <filter val="G000000686"/>
        <filter val="G000000687"/>
        <filter val="G000000688"/>
        <filter val="G000000689"/>
        <filter val="G000000690"/>
        <filter val="G000000691"/>
        <filter val="G000000692"/>
        <filter val="G000000693"/>
        <filter val="G000000694"/>
        <filter val="G000000695"/>
        <filter val="G000000696"/>
        <filter val="G000000698"/>
        <filter val="G000000699"/>
        <filter val="G000000700"/>
        <filter val="G000000702"/>
        <filter val="G000000707"/>
        <filter val="G000000708"/>
        <filter val="G000000710"/>
        <filter val="G000000713"/>
        <filter val="G000000726"/>
        <filter val="G000000727"/>
        <filter val="G000000730"/>
        <filter val="G000000736"/>
        <filter val="G000000744"/>
        <filter val="G000000750"/>
        <filter val="G000000751"/>
        <filter val="G000000752"/>
        <filter val="G000000753"/>
        <filter val="G000000775"/>
        <filter val="G000000776"/>
        <filter val="G000000780"/>
        <filter val="G000000783"/>
        <filter val="G000000785"/>
        <filter val="G000000786"/>
        <filter val="G000000787"/>
        <filter val="G000000788"/>
        <filter val="G000000789"/>
        <filter val="G000000835"/>
        <filter val="G000000837"/>
        <filter val="G000000838"/>
        <filter val="G000000839"/>
        <filter val="G000000845"/>
        <filter val="G000000846"/>
        <filter val="G000000847"/>
        <filter val="G000000848"/>
        <filter val="G000000849"/>
        <filter val="G000000850"/>
        <filter val="G000000851"/>
        <filter val="G000000852"/>
        <filter val="G000000860"/>
        <filter val="G000000861"/>
        <filter val="G000000862"/>
        <filter val="G000000863"/>
        <filter val="G000000864"/>
        <filter val="G000000865"/>
        <filter val="G000000868"/>
        <filter val="G000000873"/>
        <filter val="G000000874"/>
        <filter val="G000000875"/>
        <filter val="G000000883"/>
        <filter val="G000000884"/>
        <filter val="G000000885"/>
        <filter val="G000000886"/>
        <filter val="G000000887"/>
        <filter val="G000000891"/>
        <filter val="G000000892"/>
        <filter val="G000000893"/>
        <filter val="G000000894"/>
        <filter val="G000000895"/>
        <filter val="G000000896"/>
        <filter val="G000000897"/>
        <filter val="G000000909"/>
        <filter val="G000000913"/>
        <filter val="G000000914"/>
        <filter val="G000000915"/>
        <filter val="G000000916"/>
        <filter val="G000000917"/>
        <filter val="G000000918"/>
        <filter val="G000000919"/>
        <filter val="G000000920"/>
        <filter val="G000000921"/>
        <filter val="G000000922"/>
        <filter val="G000000923"/>
        <filter val="G000000924"/>
        <filter val="G000000925"/>
        <filter val="G000000926"/>
        <filter val="G000000927"/>
        <filter val="G000000928"/>
        <filter val="G000000930"/>
        <filter val="G000000931"/>
        <filter val="G000000932"/>
        <filter val="G000000933"/>
        <filter val="G000000934"/>
        <filter val="G000000935"/>
        <filter val="G000000936"/>
        <filter val="G000000937"/>
        <filter val="G000000938"/>
        <filter val="G000000939"/>
        <filter val="G000000940"/>
        <filter val="G000000941"/>
        <filter val="G000000942"/>
        <filter val="G000000943"/>
        <filter val="G000000944"/>
        <filter val="G000000945"/>
        <filter val="G000000946"/>
        <filter val="G000000947"/>
        <filter val="G000000948"/>
        <filter val="G000000952"/>
        <filter val="G000000953"/>
        <filter val="G000001001"/>
        <filter val="G000001002"/>
        <filter val="G000001003"/>
        <filter val="G000001006"/>
        <filter val="G000001007"/>
        <filter val="G000001008"/>
        <filter val="G000001009"/>
        <filter val="G000001011"/>
        <filter val="G000001012"/>
        <filter val="G000001013"/>
        <filter val="G000001014"/>
        <filter val="G000001015"/>
        <filter val="G000001016"/>
        <filter val="G000001017"/>
        <filter val="G000001018"/>
        <filter val="G000001019"/>
        <filter val="G000001020"/>
        <filter val="G000001021"/>
        <filter val="G000001022"/>
        <filter val="G000001023"/>
        <filter val="G000001024"/>
        <filter val="G000001025"/>
        <filter val="G000001026"/>
        <filter val="G000001027"/>
        <filter val="G000001032"/>
        <filter val="G000001065"/>
        <filter val="G000001066"/>
        <filter val="G000001067"/>
        <filter val="G000001068"/>
        <filter val="G000001069"/>
        <filter val="G000001074"/>
        <filter val="G000001075"/>
        <filter val="G000001076"/>
        <filter val="G000001077"/>
        <filter val="G000001078"/>
        <filter val="G000001082"/>
        <filter val="G000001086"/>
        <filter val="G000001087"/>
        <filter val="G000001088"/>
        <filter val="G000001089"/>
        <filter val="G000001090"/>
        <filter val="G000001091"/>
        <filter val="G000001092"/>
        <filter val="G000001093"/>
        <filter val="G000001094"/>
        <filter val="G000001098"/>
        <filter val="G000001099"/>
        <filter val="G000001100"/>
        <filter val="G000001101"/>
        <filter val="G000001102"/>
        <filter val="G000001103"/>
        <filter val="G000001104"/>
        <filter val="G000001109"/>
        <filter val="G000001110"/>
        <filter val="G000001111"/>
        <filter val="G000001112"/>
        <filter val="G000001113"/>
        <filter val="G000001114"/>
        <filter val="G000001115"/>
        <filter val="G000001116"/>
        <filter val="G000001117"/>
        <filter val="G000001118"/>
        <filter val="G000001119"/>
        <filter val="G000001120"/>
        <filter val="G000001121"/>
        <filter val="G000001122"/>
        <filter val="G000001123"/>
        <filter val="G000001124"/>
        <filter val="G000001125"/>
        <filter val="G000001126"/>
        <filter val="G000001127"/>
        <filter val="G000001128"/>
        <filter val="G000001129"/>
        <filter val="G000001130"/>
        <filter val="G000001131"/>
        <filter val="G000001132"/>
        <filter val="G000001133"/>
        <filter val="G000001134"/>
        <filter val="G000001135"/>
        <filter val="G000001136"/>
        <filter val="G000001137"/>
        <filter val="G000001138"/>
        <filter val="G000001139"/>
        <filter val="G000001140"/>
        <filter val="G000001141"/>
        <filter val="G000001142"/>
        <filter val="G000001143"/>
        <filter val="G000001144"/>
        <filter val="G000001145"/>
        <filter val="G000001146"/>
        <filter val="G000001147"/>
        <filter val="G000001148"/>
        <filter val="G000001149"/>
        <filter val="G000001150"/>
        <filter val="G000001151"/>
        <filter val="G000001152"/>
        <filter val="G000001153"/>
        <filter val="G000001154"/>
        <filter val="G000001155"/>
        <filter val="G000001156"/>
        <filter val="G000001157"/>
        <filter val="G000001158"/>
        <filter val="G000001159"/>
        <filter val="G000001160"/>
        <filter val="G000001161"/>
        <filter val="G000001162"/>
        <filter val="G000001163"/>
        <filter val="G000001164"/>
        <filter val="G000001165"/>
        <filter val="G000001166"/>
        <filter val="G000001167"/>
        <filter val="G000001168"/>
        <filter val="G000001169"/>
        <filter val="G000001170"/>
        <filter val="G000001171"/>
        <filter val="G000001172"/>
        <filter val="G000001173"/>
        <filter val="G000001174"/>
        <filter val="G000001175"/>
        <filter val="G000001176"/>
        <filter val="G000001177"/>
        <filter val="G000001178"/>
        <filter val="G000001179"/>
        <filter val="G000001180"/>
        <filter val="G000001181"/>
        <filter val="G000001182"/>
        <filter val="G000001183"/>
        <filter val="G000001184"/>
        <filter val="G000001185"/>
        <filter val="G000001186"/>
        <filter val="G000001187"/>
        <filter val="G000001188"/>
        <filter val="G000001189"/>
        <filter val="G000001190"/>
        <filter val="G000001191"/>
        <filter val="G000001192"/>
        <filter val="G000001193"/>
        <filter val="G000001194"/>
        <filter val="G000001195"/>
        <filter val="G000001196"/>
        <filter val="G000001197"/>
        <filter val="G000001198"/>
        <filter val="G000001199"/>
        <filter val="G000001200"/>
        <filter val="G000001201"/>
        <filter val="G000001202"/>
        <filter val="G000001203"/>
        <filter val="G000001204"/>
        <filter val="G000001205"/>
        <filter val="G000001206"/>
        <filter val="G000001207"/>
        <filter val="G000001208"/>
        <filter val="G000001209"/>
        <filter val="G000001210"/>
        <filter val="G000001211"/>
        <filter val="G000001212"/>
        <filter val="G000001213"/>
        <filter val="G000001214"/>
        <filter val="G000001215"/>
        <filter val="G000001216"/>
        <filter val="G000001217"/>
        <filter val="G000001218"/>
        <filter val="G000001219"/>
        <filter val="G000001220"/>
        <filter val="G000001221"/>
        <filter val="G000001222"/>
        <filter val="G000001223"/>
        <filter val="G000001224"/>
        <filter val="G000001225"/>
        <filter val="G000001226"/>
        <filter val="G000001227"/>
        <filter val="G000001228"/>
        <filter val="G000001229"/>
        <filter val="G000001230"/>
        <filter val="G000001231"/>
        <filter val="G000001232"/>
        <filter val="G000001233"/>
        <filter val="G000001234"/>
        <filter val="G000001235"/>
        <filter val="G000001236"/>
        <filter val="G000001237"/>
        <filter val="G000001238"/>
        <filter val="G000001239"/>
        <filter val="G000001240"/>
        <filter val="G000001241"/>
        <filter val="G000001242"/>
        <filter val="G000001243"/>
        <filter val="G000001244"/>
        <filter val="G000001245"/>
        <filter val="G000001246"/>
        <filter val="G000001247"/>
        <filter val="G000001248"/>
        <filter val="G000001249"/>
        <filter val="G000001250"/>
        <filter val="G000001251"/>
        <filter val="G000001252"/>
        <filter val="G000001253"/>
        <filter val="G000001254"/>
        <filter val="G000001255"/>
        <filter val="G000001256"/>
        <filter val="G000001257"/>
        <filter val="G000001258"/>
        <filter val="G000001259"/>
        <filter val="G000001260"/>
        <filter val="G000001261"/>
        <filter val="G000001262"/>
      </filters>
    </filterColumn>
    <filterColumn colId="6">
      <filters>
        <filter val="New"/>
      </filters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62"/>
  <sheetViews>
    <sheetView tabSelected="1" topLeftCell="A2928" workbookViewId="0">
      <selection activeCell="I2969" sqref="I2969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hidden="1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7324</v>
      </c>
    </row>
    <row r="2904" spans="1:13" hidden="1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7324</v>
      </c>
    </row>
    <row r="2905" spans="1:13" hidden="1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7324</v>
      </c>
    </row>
    <row r="2906" spans="1:13" hidden="1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7324</v>
      </c>
    </row>
    <row r="2907" spans="1:13" hidden="1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7324</v>
      </c>
    </row>
    <row r="2908" spans="1:13" hidden="1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7324</v>
      </c>
    </row>
    <row r="2909" spans="1:13" hidden="1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7324</v>
      </c>
    </row>
    <row r="2910" spans="1:13" hidden="1" x14ac:dyDescent="0.25">
      <c r="A2910" s="68">
        <f>1+A2909</f>
        <v>2909</v>
      </c>
      <c r="B2910" s="69" t="s">
        <v>5961</v>
      </c>
      <c r="C2910" t="s">
        <v>8090</v>
      </c>
      <c r="D2910" s="70" t="s">
        <v>8097</v>
      </c>
      <c r="E2910" t="s">
        <v>8089</v>
      </c>
      <c r="F2910" s="69" t="s">
        <v>8088</v>
      </c>
      <c r="G2910" t="s">
        <v>18</v>
      </c>
      <c r="H2910" s="68" t="str">
        <f>IFERROR(VLOOKUP(Table2[[#This Row],[Ticket]],Okey!A:B,2,0),"")</f>
        <v/>
      </c>
      <c r="I2910" t="s">
        <v>8099</v>
      </c>
      <c r="J2910" t="str">
        <f>VLOOKUP(Table2[[#This Row],[Author]],People!A:B,2,0)</f>
        <v>HC</v>
      </c>
      <c r="L2910" s="68"/>
      <c r="M2910" s="68" t="s">
        <v>8040</v>
      </c>
    </row>
    <row r="2911" spans="1:13" hidden="1" x14ac:dyDescent="0.25">
      <c r="A2911" s="68">
        <f>1+A2910</f>
        <v>2910</v>
      </c>
      <c r="B2911" s="70" t="s">
        <v>5961</v>
      </c>
      <c r="C2911" t="s">
        <v>8091</v>
      </c>
      <c r="D2911" s="70" t="s">
        <v>8098</v>
      </c>
      <c r="E2911" s="19" t="s">
        <v>8092</v>
      </c>
      <c r="F2911" t="s">
        <v>8017</v>
      </c>
      <c r="G2911" s="70" t="s">
        <v>18</v>
      </c>
      <c r="H2911" s="68" t="str">
        <f>IFERROR(VLOOKUP(Table2[[#This Row],[Ticket]],Okey!A:B,2,0),"")</f>
        <v/>
      </c>
      <c r="I2911" s="70" t="s">
        <v>8099</v>
      </c>
      <c r="J2911" t="str">
        <f>VLOOKUP(Table2[[#This Row],[Author]],People!A:B,2,0)</f>
        <v>HC</v>
      </c>
      <c r="L2911" s="68"/>
      <c r="M2911" s="68" t="s">
        <v>2330</v>
      </c>
    </row>
    <row r="2912" spans="1:13" hidden="1" x14ac:dyDescent="0.25">
      <c r="A2912" s="68">
        <f>1+A2911</f>
        <v>2911</v>
      </c>
      <c r="B2912" s="70" t="s">
        <v>5961</v>
      </c>
      <c r="C2912" s="70" t="s">
        <v>8091</v>
      </c>
      <c r="D2912" t="s">
        <v>8000</v>
      </c>
      <c r="E2912" t="s">
        <v>8093</v>
      </c>
      <c r="G2912" t="s">
        <v>64</v>
      </c>
      <c r="H2912" s="68" t="str">
        <f>IFERROR(VLOOKUP(Table2[[#This Row],[Ticket]],Okey!A:B,2,0),"")</f>
        <v/>
      </c>
      <c r="I2912" s="70" t="s">
        <v>8099</v>
      </c>
      <c r="J2912" t="str">
        <f>VLOOKUP(Table2[[#This Row],[Author]],People!A:B,2,0)</f>
        <v>HC</v>
      </c>
      <c r="L2912" s="68"/>
      <c r="M2912" s="68" t="s">
        <v>2330</v>
      </c>
    </row>
    <row r="2913" spans="1:13" hidden="1" x14ac:dyDescent="0.25">
      <c r="A2913" s="68">
        <f t="shared" ref="A2913:A2915" si="69">1+A2912</f>
        <v>2912</v>
      </c>
      <c r="B2913" s="70" t="s">
        <v>5961</v>
      </c>
      <c r="C2913" s="70" t="s">
        <v>8091</v>
      </c>
      <c r="D2913" t="s">
        <v>8094</v>
      </c>
      <c r="F2913" t="s">
        <v>328</v>
      </c>
      <c r="G2913" t="s">
        <v>329</v>
      </c>
      <c r="H2913" s="68" t="str">
        <f>IFERROR(VLOOKUP(Table2[[#This Row],[Ticket]],Okey!A:B,2,0),"")</f>
        <v/>
      </c>
      <c r="I2913" s="70" t="s">
        <v>8099</v>
      </c>
      <c r="J2913" t="str">
        <f>VLOOKUP(Table2[[#This Row],[Author]],People!A:B,2,0)</f>
        <v>HC</v>
      </c>
      <c r="L2913" s="68"/>
      <c r="M2913" s="68" t="s">
        <v>2330</v>
      </c>
    </row>
    <row r="2914" spans="1:13" hidden="1" x14ac:dyDescent="0.25">
      <c r="A2914" s="68">
        <f t="shared" si="69"/>
        <v>2913</v>
      </c>
      <c r="B2914" s="70" t="s">
        <v>5961</v>
      </c>
      <c r="C2914" s="70" t="s">
        <v>8091</v>
      </c>
      <c r="D2914" t="s">
        <v>8095</v>
      </c>
      <c r="F2914" s="70" t="s">
        <v>328</v>
      </c>
      <c r="G2914" s="70" t="s">
        <v>329</v>
      </c>
      <c r="H2914" s="68" t="str">
        <f>IFERROR(VLOOKUP(Table2[[#This Row],[Ticket]],Okey!A:B,2,0),"")</f>
        <v/>
      </c>
      <c r="I2914" s="70" t="s">
        <v>8099</v>
      </c>
      <c r="J2914" t="str">
        <f>VLOOKUP(Table2[[#This Row],[Author]],People!A:B,2,0)</f>
        <v>HC</v>
      </c>
      <c r="L2914" s="68"/>
      <c r="M2914" s="68" t="s">
        <v>2330</v>
      </c>
    </row>
    <row r="2915" spans="1:13" hidden="1" x14ac:dyDescent="0.25">
      <c r="A2915" s="68">
        <f t="shared" si="69"/>
        <v>2914</v>
      </c>
      <c r="B2915" s="70" t="s">
        <v>5961</v>
      </c>
      <c r="C2915" s="70" t="s">
        <v>8091</v>
      </c>
      <c r="D2915" t="s">
        <v>8096</v>
      </c>
      <c r="F2915" s="70" t="s">
        <v>328</v>
      </c>
      <c r="G2915" s="70" t="s">
        <v>329</v>
      </c>
      <c r="H2915" s="68" t="str">
        <f>IFERROR(VLOOKUP(Table2[[#This Row],[Ticket]],Okey!A:B,2,0),"")</f>
        <v/>
      </c>
      <c r="I2915" s="70" t="s">
        <v>8099</v>
      </c>
      <c r="J2915" t="str">
        <f>VLOOKUP(Table2[[#This Row],[Author]],People!A:B,2,0)</f>
        <v>HC</v>
      </c>
      <c r="L2915" s="68"/>
      <c r="M2915" s="68" t="s">
        <v>2330</v>
      </c>
    </row>
    <row r="2916" spans="1:13" x14ac:dyDescent="0.25">
      <c r="A2916" s="68">
        <f t="shared" ref="A2916:A2927" si="70">1+A2915</f>
        <v>2915</v>
      </c>
      <c r="B2916" s="70" t="s">
        <v>5961</v>
      </c>
      <c r="C2916" t="s">
        <v>8141</v>
      </c>
      <c r="D2916" t="s">
        <v>952</v>
      </c>
      <c r="E2916" t="s">
        <v>8109</v>
      </c>
      <c r="G2916" t="s">
        <v>64</v>
      </c>
      <c r="H2916" s="68" t="str">
        <f>IFERROR(VLOOKUP(Table2[[#This Row],[Ticket]],Okey!A:B,2,0),"")</f>
        <v/>
      </c>
      <c r="I2916" t="s">
        <v>8142</v>
      </c>
      <c r="J2916" t="str">
        <f>VLOOKUP(Table2[[#This Row],[Author]],People!A:B,2,0)</f>
        <v>MGF</v>
      </c>
      <c r="L2916" s="68"/>
      <c r="M2916" s="68" t="s">
        <v>762</v>
      </c>
    </row>
    <row r="2917" spans="1:13" x14ac:dyDescent="0.25">
      <c r="A2917" s="68">
        <f t="shared" si="70"/>
        <v>2916</v>
      </c>
      <c r="B2917" s="70" t="s">
        <v>5961</v>
      </c>
      <c r="C2917" s="70" t="s">
        <v>8141</v>
      </c>
      <c r="D2917" t="s">
        <v>954</v>
      </c>
      <c r="E2917" t="s">
        <v>8110</v>
      </c>
      <c r="G2917" s="70" t="s">
        <v>64</v>
      </c>
      <c r="H2917" s="68" t="str">
        <f>IFERROR(VLOOKUP(Table2[[#This Row],[Ticket]],Okey!A:B,2,0),"")</f>
        <v/>
      </c>
      <c r="I2917" s="70" t="s">
        <v>8142</v>
      </c>
      <c r="J2917" t="str">
        <f>VLOOKUP(Table2[[#This Row],[Author]],People!A:B,2,0)</f>
        <v>MGF</v>
      </c>
      <c r="L2917" s="68"/>
      <c r="M2917" s="68" t="s">
        <v>762</v>
      </c>
    </row>
    <row r="2918" spans="1:13" x14ac:dyDescent="0.25">
      <c r="A2918" s="68">
        <f t="shared" si="70"/>
        <v>2917</v>
      </c>
      <c r="B2918" s="70" t="s">
        <v>5961</v>
      </c>
      <c r="C2918" s="70" t="s">
        <v>8141</v>
      </c>
      <c r="D2918" t="s">
        <v>958</v>
      </c>
      <c r="E2918" t="s">
        <v>8111</v>
      </c>
      <c r="G2918" s="70" t="s">
        <v>64</v>
      </c>
      <c r="H2918" s="68" t="str">
        <f>IFERROR(VLOOKUP(Table2[[#This Row],[Ticket]],Okey!A:B,2,0),"")</f>
        <v/>
      </c>
      <c r="I2918" s="70" t="s">
        <v>8142</v>
      </c>
      <c r="J2918" t="str">
        <f>VLOOKUP(Table2[[#This Row],[Author]],People!A:B,2,0)</f>
        <v>MGF</v>
      </c>
      <c r="L2918" s="68"/>
      <c r="M2918" s="68" t="s">
        <v>762</v>
      </c>
    </row>
    <row r="2919" spans="1:13" x14ac:dyDescent="0.25">
      <c r="A2919" s="68">
        <f t="shared" si="70"/>
        <v>2918</v>
      </c>
      <c r="B2919" s="70" t="s">
        <v>5961</v>
      </c>
      <c r="C2919" s="70" t="s">
        <v>8141</v>
      </c>
      <c r="D2919" t="s">
        <v>8100</v>
      </c>
      <c r="E2919" t="s">
        <v>8112</v>
      </c>
      <c r="G2919" s="70" t="s">
        <v>64</v>
      </c>
      <c r="H2919" s="68" t="str">
        <f>IFERROR(VLOOKUP(Table2[[#This Row],[Ticket]],Okey!A:B,2,0),"")</f>
        <v/>
      </c>
      <c r="I2919" s="70" t="s">
        <v>8142</v>
      </c>
      <c r="J2919" t="str">
        <f>VLOOKUP(Table2[[#This Row],[Author]],People!A:B,2,0)</f>
        <v>MGF</v>
      </c>
      <c r="L2919" s="68"/>
      <c r="M2919" s="68" t="s">
        <v>762</v>
      </c>
    </row>
    <row r="2920" spans="1:13" x14ac:dyDescent="0.25">
      <c r="A2920" s="68">
        <f t="shared" si="70"/>
        <v>2919</v>
      </c>
      <c r="B2920" s="70" t="s">
        <v>5961</v>
      </c>
      <c r="C2920" s="70" t="s">
        <v>8141</v>
      </c>
      <c r="D2920" t="s">
        <v>8101</v>
      </c>
      <c r="E2920" t="s">
        <v>8113</v>
      </c>
      <c r="G2920" s="70" t="s">
        <v>64</v>
      </c>
      <c r="H2920" s="68" t="str">
        <f>IFERROR(VLOOKUP(Table2[[#This Row],[Ticket]],Okey!A:B,2,0),"")</f>
        <v/>
      </c>
      <c r="I2920" s="70" t="s">
        <v>8142</v>
      </c>
      <c r="J2920" t="str">
        <f>VLOOKUP(Table2[[#This Row],[Author]],People!A:B,2,0)</f>
        <v>MGF</v>
      </c>
      <c r="L2920" s="68"/>
      <c r="M2920" s="68" t="s">
        <v>762</v>
      </c>
    </row>
    <row r="2921" spans="1:13" x14ac:dyDescent="0.25">
      <c r="A2921" s="68">
        <f t="shared" si="70"/>
        <v>2920</v>
      </c>
      <c r="B2921" s="70" t="s">
        <v>5961</v>
      </c>
      <c r="C2921" s="70" t="s">
        <v>8141</v>
      </c>
      <c r="D2921" t="s">
        <v>8102</v>
      </c>
      <c r="E2921" t="s">
        <v>8114</v>
      </c>
      <c r="G2921" s="70" t="s">
        <v>64</v>
      </c>
      <c r="H2921" s="68" t="str">
        <f>IFERROR(VLOOKUP(Table2[[#This Row],[Ticket]],Okey!A:B,2,0),"")</f>
        <v/>
      </c>
      <c r="I2921" s="70" t="s">
        <v>8142</v>
      </c>
      <c r="J2921" t="str">
        <f>VLOOKUP(Table2[[#This Row],[Author]],People!A:B,2,0)</f>
        <v>MGF</v>
      </c>
      <c r="L2921" s="68"/>
      <c r="M2921" s="68" t="s">
        <v>762</v>
      </c>
    </row>
    <row r="2922" spans="1:13" x14ac:dyDescent="0.25">
      <c r="A2922" s="68">
        <f t="shared" si="70"/>
        <v>2921</v>
      </c>
      <c r="B2922" s="70" t="s">
        <v>5961</v>
      </c>
      <c r="C2922" s="70" t="s">
        <v>8141</v>
      </c>
      <c r="D2922" t="s">
        <v>8103</v>
      </c>
      <c r="E2922" t="s">
        <v>8115</v>
      </c>
      <c r="G2922" s="70" t="s">
        <v>64</v>
      </c>
      <c r="H2922" s="68" t="str">
        <f>IFERROR(VLOOKUP(Table2[[#This Row],[Ticket]],Okey!A:B,2,0),"")</f>
        <v/>
      </c>
      <c r="I2922" s="70" t="s">
        <v>8142</v>
      </c>
      <c r="J2922" t="str">
        <f>VLOOKUP(Table2[[#This Row],[Author]],People!A:B,2,0)</f>
        <v>MGF</v>
      </c>
      <c r="L2922" s="68"/>
      <c r="M2922" s="68" t="s">
        <v>762</v>
      </c>
    </row>
    <row r="2923" spans="1:13" x14ac:dyDescent="0.25">
      <c r="A2923" s="68">
        <f t="shared" si="70"/>
        <v>2922</v>
      </c>
      <c r="B2923" s="70" t="s">
        <v>5961</v>
      </c>
      <c r="C2923" s="70" t="s">
        <v>8141</v>
      </c>
      <c r="D2923" t="s">
        <v>8104</v>
      </c>
      <c r="E2923" t="s">
        <v>8116</v>
      </c>
      <c r="G2923" s="70" t="s">
        <v>64</v>
      </c>
      <c r="H2923" s="68" t="str">
        <f>IFERROR(VLOOKUP(Table2[[#This Row],[Ticket]],Okey!A:B,2,0),"")</f>
        <v/>
      </c>
      <c r="I2923" s="70" t="s">
        <v>8142</v>
      </c>
      <c r="J2923" t="str">
        <f>VLOOKUP(Table2[[#This Row],[Author]],People!A:B,2,0)</f>
        <v>MGF</v>
      </c>
      <c r="L2923" s="68"/>
      <c r="M2923" s="68" t="s">
        <v>762</v>
      </c>
    </row>
    <row r="2924" spans="1:13" x14ac:dyDescent="0.25">
      <c r="A2924" s="68">
        <f t="shared" si="70"/>
        <v>2923</v>
      </c>
      <c r="B2924" s="70" t="s">
        <v>5961</v>
      </c>
      <c r="C2924" s="70" t="s">
        <v>8141</v>
      </c>
      <c r="D2924" t="s">
        <v>8105</v>
      </c>
      <c r="E2924" t="s">
        <v>8117</v>
      </c>
      <c r="G2924" s="70" t="s">
        <v>64</v>
      </c>
      <c r="H2924" s="68" t="str">
        <f>IFERROR(VLOOKUP(Table2[[#This Row],[Ticket]],Okey!A:B,2,0),"")</f>
        <v/>
      </c>
      <c r="I2924" s="70" t="s">
        <v>8142</v>
      </c>
      <c r="J2924" t="str">
        <f>VLOOKUP(Table2[[#This Row],[Author]],People!A:B,2,0)</f>
        <v>MGF</v>
      </c>
      <c r="L2924" s="68"/>
      <c r="M2924" s="68" t="s">
        <v>762</v>
      </c>
    </row>
    <row r="2925" spans="1:13" x14ac:dyDescent="0.25">
      <c r="A2925" s="68">
        <f t="shared" si="70"/>
        <v>2924</v>
      </c>
      <c r="B2925" s="70" t="s">
        <v>5961</v>
      </c>
      <c r="C2925" s="70" t="s">
        <v>8141</v>
      </c>
      <c r="D2925" t="s">
        <v>8106</v>
      </c>
      <c r="E2925" t="s">
        <v>8118</v>
      </c>
      <c r="G2925" s="70" t="s">
        <v>64</v>
      </c>
      <c r="H2925" s="68" t="str">
        <f>IFERROR(VLOOKUP(Table2[[#This Row],[Ticket]],Okey!A:B,2,0),"")</f>
        <v/>
      </c>
      <c r="I2925" s="70" t="s">
        <v>8142</v>
      </c>
      <c r="J2925" t="str">
        <f>VLOOKUP(Table2[[#This Row],[Author]],People!A:B,2,0)</f>
        <v>MGF</v>
      </c>
      <c r="L2925" s="68"/>
      <c r="M2925" s="68" t="s">
        <v>762</v>
      </c>
    </row>
    <row r="2926" spans="1:13" x14ac:dyDescent="0.25">
      <c r="A2926" s="68">
        <f t="shared" si="70"/>
        <v>2925</v>
      </c>
      <c r="B2926" s="70" t="s">
        <v>5961</v>
      </c>
      <c r="C2926" s="70" t="s">
        <v>8141</v>
      </c>
      <c r="D2926" t="s">
        <v>8107</v>
      </c>
      <c r="E2926" t="s">
        <v>8119</v>
      </c>
      <c r="G2926" s="70" t="s">
        <v>64</v>
      </c>
      <c r="H2926" s="68" t="str">
        <f>IFERROR(VLOOKUP(Table2[[#This Row],[Ticket]],Okey!A:B,2,0),"")</f>
        <v/>
      </c>
      <c r="I2926" s="70" t="s">
        <v>8142</v>
      </c>
      <c r="J2926" t="str">
        <f>VLOOKUP(Table2[[#This Row],[Author]],People!A:B,2,0)</f>
        <v>MGF</v>
      </c>
      <c r="L2926" s="68"/>
      <c r="M2926" s="68" t="s">
        <v>762</v>
      </c>
    </row>
    <row r="2927" spans="1:13" x14ac:dyDescent="0.25">
      <c r="A2927" s="68">
        <f t="shared" si="70"/>
        <v>2926</v>
      </c>
      <c r="B2927" s="70" t="s">
        <v>5961</v>
      </c>
      <c r="C2927" s="70" t="s">
        <v>8141</v>
      </c>
      <c r="D2927" t="s">
        <v>8108</v>
      </c>
      <c r="E2927" t="s">
        <v>8120</v>
      </c>
      <c r="G2927" s="70" t="s">
        <v>64</v>
      </c>
      <c r="H2927" s="68" t="str">
        <f>IFERROR(VLOOKUP(Table2[[#This Row],[Ticket]],Okey!A:B,2,0),"")</f>
        <v/>
      </c>
      <c r="I2927" s="70" t="s">
        <v>8142</v>
      </c>
      <c r="J2927" t="str">
        <f>VLOOKUP(Table2[[#This Row],[Author]],People!A:B,2,0)</f>
        <v>MGF</v>
      </c>
      <c r="L2927" s="68"/>
      <c r="M2927" s="68" t="s">
        <v>762</v>
      </c>
    </row>
    <row r="2928" spans="1:13" x14ac:dyDescent="0.25">
      <c r="A2928" s="68">
        <f t="shared" ref="A2928:A2937" si="71">1+A2927</f>
        <v>2927</v>
      </c>
      <c r="B2928" s="70" t="s">
        <v>5961</v>
      </c>
      <c r="C2928" s="70" t="s">
        <v>8141</v>
      </c>
      <c r="D2928" t="s">
        <v>8121</v>
      </c>
      <c r="E2928" t="s">
        <v>8131</v>
      </c>
      <c r="F2928" t="s">
        <v>798</v>
      </c>
      <c r="G2928" t="s">
        <v>18</v>
      </c>
      <c r="H2928" s="68" t="str">
        <f>IFERROR(VLOOKUP(Table2[[#This Row],[Ticket]],Okey!A:B,2,0),"")</f>
        <v/>
      </c>
      <c r="I2928" s="70" t="s">
        <v>8142</v>
      </c>
      <c r="J2928" t="str">
        <f>VLOOKUP(Table2[[#This Row],[Author]],People!A:B,2,0)</f>
        <v>MGF</v>
      </c>
      <c r="L2928" s="68"/>
      <c r="M2928" s="68" t="s">
        <v>762</v>
      </c>
    </row>
    <row r="2929" spans="1:13" x14ac:dyDescent="0.25">
      <c r="A2929" s="68">
        <f t="shared" si="71"/>
        <v>2928</v>
      </c>
      <c r="B2929" s="70" t="s">
        <v>5961</v>
      </c>
      <c r="C2929" s="70" t="s">
        <v>8141</v>
      </c>
      <c r="D2929" t="s">
        <v>8122</v>
      </c>
      <c r="E2929" t="s">
        <v>8132</v>
      </c>
      <c r="F2929" t="s">
        <v>800</v>
      </c>
      <c r="G2929" s="70" t="s">
        <v>18</v>
      </c>
      <c r="H2929" s="68" t="str">
        <f>IFERROR(VLOOKUP(Table2[[#This Row],[Ticket]],Okey!A:B,2,0),"")</f>
        <v/>
      </c>
      <c r="I2929" s="70" t="s">
        <v>8142</v>
      </c>
      <c r="J2929" t="str">
        <f>VLOOKUP(Table2[[#This Row],[Author]],People!A:B,2,0)</f>
        <v>MGF</v>
      </c>
      <c r="L2929" s="68"/>
      <c r="M2929" s="68" t="s">
        <v>762</v>
      </c>
    </row>
    <row r="2930" spans="1:13" x14ac:dyDescent="0.25">
      <c r="A2930" s="68">
        <f t="shared" si="71"/>
        <v>2929</v>
      </c>
      <c r="B2930" s="70" t="s">
        <v>5961</v>
      </c>
      <c r="C2930" s="70" t="s">
        <v>8141</v>
      </c>
      <c r="D2930" t="s">
        <v>8123</v>
      </c>
      <c r="E2930" t="s">
        <v>8133</v>
      </c>
      <c r="F2930" t="s">
        <v>802</v>
      </c>
      <c r="G2930" s="70" t="s">
        <v>18</v>
      </c>
      <c r="H2930" s="68" t="str">
        <f>IFERROR(VLOOKUP(Table2[[#This Row],[Ticket]],Okey!A:B,2,0),"")</f>
        <v/>
      </c>
      <c r="I2930" s="70" t="s">
        <v>8142</v>
      </c>
      <c r="J2930" t="str">
        <f>VLOOKUP(Table2[[#This Row],[Author]],People!A:B,2,0)</f>
        <v>MGF</v>
      </c>
      <c r="L2930" s="68"/>
      <c r="M2930" s="68" t="s">
        <v>762</v>
      </c>
    </row>
    <row r="2931" spans="1:13" x14ac:dyDescent="0.25">
      <c r="A2931" s="68">
        <f t="shared" si="71"/>
        <v>2930</v>
      </c>
      <c r="B2931" s="70" t="s">
        <v>5961</v>
      </c>
      <c r="C2931" s="70" t="s">
        <v>8141</v>
      </c>
      <c r="D2931" t="s">
        <v>8124</v>
      </c>
      <c r="E2931" t="s">
        <v>8134</v>
      </c>
      <c r="F2931" t="s">
        <v>2405</v>
      </c>
      <c r="G2931" s="70" t="s">
        <v>18</v>
      </c>
      <c r="H2931" s="68" t="str">
        <f>IFERROR(VLOOKUP(Table2[[#This Row],[Ticket]],Okey!A:B,2,0),"")</f>
        <v/>
      </c>
      <c r="I2931" s="70" t="s">
        <v>8142</v>
      </c>
      <c r="J2931" t="str">
        <f>VLOOKUP(Table2[[#This Row],[Author]],People!A:B,2,0)</f>
        <v>MGF</v>
      </c>
      <c r="L2931" s="68"/>
      <c r="M2931" s="68" t="s">
        <v>762</v>
      </c>
    </row>
    <row r="2932" spans="1:13" x14ac:dyDescent="0.25">
      <c r="A2932" s="68">
        <f t="shared" si="71"/>
        <v>2931</v>
      </c>
      <c r="B2932" s="70" t="s">
        <v>5961</v>
      </c>
      <c r="C2932" s="70" t="s">
        <v>8141</v>
      </c>
      <c r="D2932" t="s">
        <v>8125</v>
      </c>
      <c r="E2932" t="s">
        <v>8135</v>
      </c>
      <c r="F2932" t="s">
        <v>8124</v>
      </c>
      <c r="G2932" s="70" t="s">
        <v>18</v>
      </c>
      <c r="H2932" s="68" t="str">
        <f>IFERROR(VLOOKUP(Table2[[#This Row],[Ticket]],Okey!A:B,2,0),"")</f>
        <v/>
      </c>
      <c r="I2932" s="70" t="s">
        <v>8142</v>
      </c>
      <c r="J2932" t="str">
        <f>VLOOKUP(Table2[[#This Row],[Author]],People!A:B,2,0)</f>
        <v>MGF</v>
      </c>
      <c r="L2932" s="68"/>
      <c r="M2932" s="68" t="s">
        <v>762</v>
      </c>
    </row>
    <row r="2933" spans="1:13" x14ac:dyDescent="0.25">
      <c r="A2933" s="68">
        <f t="shared" si="71"/>
        <v>2932</v>
      </c>
      <c r="B2933" s="70" t="s">
        <v>5961</v>
      </c>
      <c r="C2933" s="70" t="s">
        <v>8141</v>
      </c>
      <c r="D2933" t="s">
        <v>8126</v>
      </c>
      <c r="E2933" t="s">
        <v>8136</v>
      </c>
      <c r="F2933" t="s">
        <v>8124</v>
      </c>
      <c r="G2933" s="70" t="s">
        <v>18</v>
      </c>
      <c r="H2933" s="68" t="str">
        <f>IFERROR(VLOOKUP(Table2[[#This Row],[Ticket]],Okey!A:B,2,0),"")</f>
        <v/>
      </c>
      <c r="I2933" s="70" t="s">
        <v>8142</v>
      </c>
      <c r="J2933" t="str">
        <f>VLOOKUP(Table2[[#This Row],[Author]],People!A:B,2,0)</f>
        <v>MGF</v>
      </c>
      <c r="L2933" s="68"/>
      <c r="M2933" s="68" t="s">
        <v>762</v>
      </c>
    </row>
    <row r="2934" spans="1:13" x14ac:dyDescent="0.25">
      <c r="A2934" s="68">
        <f t="shared" si="71"/>
        <v>2933</v>
      </c>
      <c r="B2934" s="70" t="s">
        <v>5961</v>
      </c>
      <c r="C2934" s="70" t="s">
        <v>8141</v>
      </c>
      <c r="D2934" t="s">
        <v>8127</v>
      </c>
      <c r="E2934" t="s">
        <v>8137</v>
      </c>
      <c r="F2934" t="s">
        <v>8125</v>
      </c>
      <c r="G2934" s="70" t="s">
        <v>18</v>
      </c>
      <c r="H2934" s="68" t="str">
        <f>IFERROR(VLOOKUP(Table2[[#This Row],[Ticket]],Okey!A:B,2,0),"")</f>
        <v/>
      </c>
      <c r="I2934" s="70" t="s">
        <v>8142</v>
      </c>
      <c r="J2934" t="str">
        <f>VLOOKUP(Table2[[#This Row],[Author]],People!A:B,2,0)</f>
        <v>MGF</v>
      </c>
      <c r="L2934" s="68"/>
      <c r="M2934" s="68" t="s">
        <v>762</v>
      </c>
    </row>
    <row r="2935" spans="1:13" x14ac:dyDescent="0.25">
      <c r="A2935" s="68">
        <f t="shared" si="71"/>
        <v>2934</v>
      </c>
      <c r="B2935" s="70" t="s">
        <v>5961</v>
      </c>
      <c r="C2935" s="70" t="s">
        <v>8141</v>
      </c>
      <c r="D2935" t="s">
        <v>8128</v>
      </c>
      <c r="E2935" t="s">
        <v>8138</v>
      </c>
      <c r="F2935" t="s">
        <v>8126</v>
      </c>
      <c r="G2935" s="70" t="s">
        <v>18</v>
      </c>
      <c r="H2935" s="68" t="str">
        <f>IFERROR(VLOOKUP(Table2[[#This Row],[Ticket]],Okey!A:B,2,0),"")</f>
        <v/>
      </c>
      <c r="I2935" s="70" t="s">
        <v>8142</v>
      </c>
      <c r="J2935" t="str">
        <f>VLOOKUP(Table2[[#This Row],[Author]],People!A:B,2,0)</f>
        <v>MGF</v>
      </c>
      <c r="L2935" s="68"/>
      <c r="M2935" s="68" t="s">
        <v>762</v>
      </c>
    </row>
    <row r="2936" spans="1:13" x14ac:dyDescent="0.25">
      <c r="A2936" s="68">
        <f t="shared" si="71"/>
        <v>2935</v>
      </c>
      <c r="B2936" s="70" t="s">
        <v>5961</v>
      </c>
      <c r="C2936" s="70" t="s">
        <v>8141</v>
      </c>
      <c r="D2936" t="s">
        <v>8129</v>
      </c>
      <c r="E2936" t="s">
        <v>8139</v>
      </c>
      <c r="F2936" t="s">
        <v>8126</v>
      </c>
      <c r="G2936" s="70" t="s">
        <v>18</v>
      </c>
      <c r="H2936" s="68" t="str">
        <f>IFERROR(VLOOKUP(Table2[[#This Row],[Ticket]],Okey!A:B,2,0),"")</f>
        <v/>
      </c>
      <c r="I2936" s="70" t="s">
        <v>8142</v>
      </c>
      <c r="J2936" t="str">
        <f>VLOOKUP(Table2[[#This Row],[Author]],People!A:B,2,0)</f>
        <v>MGF</v>
      </c>
      <c r="L2936" s="68"/>
      <c r="M2936" s="68" t="s">
        <v>762</v>
      </c>
    </row>
    <row r="2937" spans="1:13" x14ac:dyDescent="0.25">
      <c r="A2937" s="68">
        <f t="shared" si="71"/>
        <v>2936</v>
      </c>
      <c r="B2937" s="70" t="s">
        <v>5961</v>
      </c>
      <c r="C2937" s="70" t="s">
        <v>8141</v>
      </c>
      <c r="D2937" t="s">
        <v>8130</v>
      </c>
      <c r="E2937" t="s">
        <v>8140</v>
      </c>
      <c r="F2937" t="s">
        <v>8101</v>
      </c>
      <c r="G2937" s="70" t="s">
        <v>18</v>
      </c>
      <c r="H2937" s="68" t="str">
        <f>IFERROR(VLOOKUP(Table2[[#This Row],[Ticket]],Okey!A:B,2,0),"")</f>
        <v/>
      </c>
      <c r="I2937" s="70" t="s">
        <v>8142</v>
      </c>
      <c r="J2937" t="str">
        <f>VLOOKUP(Table2[[#This Row],[Author]],People!A:B,2,0)</f>
        <v>MGF</v>
      </c>
      <c r="L2937" s="68"/>
      <c r="M2937" s="68" t="s">
        <v>762</v>
      </c>
    </row>
    <row r="2938" spans="1:13" x14ac:dyDescent="0.25">
      <c r="A2938" s="68">
        <f>1+A2937</f>
        <v>2937</v>
      </c>
      <c r="B2938" s="70" t="s">
        <v>5961</v>
      </c>
      <c r="C2938" t="s">
        <v>8143</v>
      </c>
      <c r="D2938" s="70" t="s">
        <v>8144</v>
      </c>
      <c r="E2938" t="s">
        <v>7249</v>
      </c>
      <c r="F2938" t="s">
        <v>299</v>
      </c>
      <c r="G2938" s="70" t="s">
        <v>18</v>
      </c>
      <c r="H2938" s="68" t="str">
        <f>IFERROR(VLOOKUP(Table2[[#This Row],[Ticket]],Okey!A:B,2,0),"")</f>
        <v/>
      </c>
      <c r="J2938" t="str">
        <f>VLOOKUP(Table2[[#This Row],[Author]],People!A:B,2,0)</f>
        <v>MGF</v>
      </c>
      <c r="L2938" s="68"/>
      <c r="M2938" s="68" t="s">
        <v>41</v>
      </c>
    </row>
    <row r="2939" spans="1:13" x14ac:dyDescent="0.25">
      <c r="A2939" s="68">
        <f t="shared" ref="A2939:A2943" si="72">1+A2938</f>
        <v>2938</v>
      </c>
      <c r="B2939" s="70" t="s">
        <v>5961</v>
      </c>
      <c r="C2939" s="70" t="s">
        <v>8143</v>
      </c>
      <c r="D2939" s="70" t="s">
        <v>8145</v>
      </c>
      <c r="E2939" t="s">
        <v>7250</v>
      </c>
      <c r="F2939" t="s">
        <v>299</v>
      </c>
      <c r="G2939" s="70" t="s">
        <v>18</v>
      </c>
      <c r="H2939" s="68" t="str">
        <f>IFERROR(VLOOKUP(Table2[[#This Row],[Ticket]],Okey!A:B,2,0),"")</f>
        <v/>
      </c>
      <c r="J2939" t="str">
        <f>VLOOKUP(Table2[[#This Row],[Author]],People!A:B,2,0)</f>
        <v>MGF</v>
      </c>
      <c r="L2939" s="68"/>
      <c r="M2939" s="68" t="s">
        <v>41</v>
      </c>
    </row>
    <row r="2940" spans="1:13" x14ac:dyDescent="0.25">
      <c r="A2940" s="68">
        <f t="shared" si="72"/>
        <v>2939</v>
      </c>
      <c r="B2940" s="70" t="s">
        <v>5961</v>
      </c>
      <c r="C2940" s="70" t="s">
        <v>8143</v>
      </c>
      <c r="D2940" t="s">
        <v>7245</v>
      </c>
      <c r="E2940" t="s">
        <v>7249</v>
      </c>
      <c r="F2940" s="70" t="s">
        <v>8144</v>
      </c>
      <c r="G2940" s="70" t="s">
        <v>18</v>
      </c>
      <c r="H2940" s="68" t="str">
        <f>IFERROR(VLOOKUP(Table2[[#This Row],[Ticket]],Okey!A:B,2,0),"")</f>
        <v/>
      </c>
      <c r="J2940" t="str">
        <f>VLOOKUP(Table2[[#This Row],[Author]],People!A:B,2,0)</f>
        <v>MGF</v>
      </c>
      <c r="L2940" s="68"/>
      <c r="M2940" s="68" t="s">
        <v>41</v>
      </c>
    </row>
    <row r="2941" spans="1:13" x14ac:dyDescent="0.25">
      <c r="A2941" s="68">
        <f t="shared" si="72"/>
        <v>2940</v>
      </c>
      <c r="B2941" s="70" t="s">
        <v>5961</v>
      </c>
      <c r="C2941" s="70" t="s">
        <v>8143</v>
      </c>
      <c r="D2941" t="s">
        <v>7246</v>
      </c>
      <c r="E2941" t="s">
        <v>7250</v>
      </c>
      <c r="F2941" s="70" t="s">
        <v>8145</v>
      </c>
      <c r="G2941" s="70" t="s">
        <v>18</v>
      </c>
      <c r="H2941" s="68" t="str">
        <f>IFERROR(VLOOKUP(Table2[[#This Row],[Ticket]],Okey!A:B,2,0),"")</f>
        <v/>
      </c>
      <c r="J2941" t="str">
        <f>VLOOKUP(Table2[[#This Row],[Author]],People!A:B,2,0)</f>
        <v>MGF</v>
      </c>
      <c r="L2941" s="68"/>
      <c r="M2941" s="68" t="s">
        <v>41</v>
      </c>
    </row>
    <row r="2942" spans="1:13" x14ac:dyDescent="0.25">
      <c r="A2942" s="68">
        <f t="shared" si="72"/>
        <v>2941</v>
      </c>
      <c r="B2942" s="70" t="s">
        <v>5961</v>
      </c>
      <c r="C2942" s="70" t="s">
        <v>8143</v>
      </c>
      <c r="D2942" s="70" t="s">
        <v>8146</v>
      </c>
      <c r="E2942" t="s">
        <v>7251</v>
      </c>
      <c r="F2942" t="s">
        <v>266</v>
      </c>
      <c r="G2942" s="70" t="s">
        <v>18</v>
      </c>
      <c r="H2942" s="68" t="str">
        <f>IFERROR(VLOOKUP(Table2[[#This Row],[Ticket]],Okey!A:B,2,0),"")</f>
        <v/>
      </c>
      <c r="J2942" t="str">
        <f>VLOOKUP(Table2[[#This Row],[Author]],People!A:B,2,0)</f>
        <v>MGF</v>
      </c>
      <c r="L2942" s="68"/>
      <c r="M2942" s="68" t="s">
        <v>41</v>
      </c>
    </row>
    <row r="2943" spans="1:13" x14ac:dyDescent="0.25">
      <c r="A2943" s="68">
        <f t="shared" si="72"/>
        <v>2942</v>
      </c>
      <c r="B2943" s="70" t="s">
        <v>5961</v>
      </c>
      <c r="C2943" s="70" t="s">
        <v>8143</v>
      </c>
      <c r="D2943" t="s">
        <v>7248</v>
      </c>
      <c r="E2943" t="s">
        <v>7251</v>
      </c>
      <c r="F2943" s="70" t="s">
        <v>8146</v>
      </c>
      <c r="G2943" s="70" t="s">
        <v>18</v>
      </c>
      <c r="H2943" s="68" t="str">
        <f>IFERROR(VLOOKUP(Table2[[#This Row],[Ticket]],Okey!A:B,2,0),"")</f>
        <v/>
      </c>
      <c r="J2943" t="str">
        <f>VLOOKUP(Table2[[#This Row],[Author]],People!A:B,2,0)</f>
        <v>MGF</v>
      </c>
      <c r="L2943" s="68"/>
      <c r="M2943" s="68" t="s">
        <v>41</v>
      </c>
    </row>
    <row r="2944" spans="1:13" x14ac:dyDescent="0.25">
      <c r="A2944" s="68">
        <f t="shared" ref="A2944:A2960" si="73">1+A2943</f>
        <v>2943</v>
      </c>
      <c r="B2944" s="70" t="s">
        <v>5961</v>
      </c>
      <c r="C2944" s="70" t="s">
        <v>8143</v>
      </c>
      <c r="D2944" t="s">
        <v>40</v>
      </c>
      <c r="E2944" t="s">
        <v>7252</v>
      </c>
      <c r="G2944" t="s">
        <v>64</v>
      </c>
      <c r="H2944" s="68" t="str">
        <f>IFERROR(VLOOKUP(Table2[[#This Row],[Ticket]],Okey!A:B,2,0),"")</f>
        <v/>
      </c>
      <c r="J2944" t="str">
        <f>VLOOKUP(Table2[[#This Row],[Author]],People!A:B,2,0)</f>
        <v>MGF</v>
      </c>
      <c r="L2944" s="68"/>
      <c r="M2944" s="68" t="s">
        <v>41</v>
      </c>
    </row>
    <row r="2945" spans="1:13" x14ac:dyDescent="0.25">
      <c r="A2945" s="68">
        <f t="shared" si="73"/>
        <v>2944</v>
      </c>
      <c r="B2945" s="70" t="s">
        <v>5961</v>
      </c>
      <c r="C2945" s="70" t="s">
        <v>8143</v>
      </c>
      <c r="D2945" t="s">
        <v>241</v>
      </c>
      <c r="E2945" t="s">
        <v>7253</v>
      </c>
      <c r="G2945" s="70" t="s">
        <v>64</v>
      </c>
      <c r="H2945" s="68" t="str">
        <f>IFERROR(VLOOKUP(Table2[[#This Row],[Ticket]],Okey!A:B,2,0),"")</f>
        <v/>
      </c>
      <c r="J2945" t="str">
        <f>VLOOKUP(Table2[[#This Row],[Author]],People!A:B,2,0)</f>
        <v>MGF</v>
      </c>
      <c r="L2945" s="68"/>
      <c r="M2945" s="68" t="s">
        <v>41</v>
      </c>
    </row>
    <row r="2946" spans="1:13" x14ac:dyDescent="0.25">
      <c r="A2946" s="68">
        <f t="shared" si="73"/>
        <v>2945</v>
      </c>
      <c r="B2946" s="70" t="s">
        <v>5961</v>
      </c>
      <c r="C2946" s="70" t="s">
        <v>8143</v>
      </c>
      <c r="D2946" t="s">
        <v>93</v>
      </c>
      <c r="E2946" t="s">
        <v>7252</v>
      </c>
      <c r="G2946" s="70" t="s">
        <v>64</v>
      </c>
      <c r="H2946" s="68" t="str">
        <f>IFERROR(VLOOKUP(Table2[[#This Row],[Ticket]],Okey!A:B,2,0),"")</f>
        <v/>
      </c>
      <c r="J2946" t="str">
        <f>VLOOKUP(Table2[[#This Row],[Author]],People!A:B,2,0)</f>
        <v>MGF</v>
      </c>
      <c r="L2946" s="68"/>
      <c r="M2946" s="68" t="s">
        <v>41</v>
      </c>
    </row>
    <row r="2947" spans="1:13" x14ac:dyDescent="0.25">
      <c r="A2947" s="68">
        <f t="shared" si="73"/>
        <v>2946</v>
      </c>
      <c r="B2947" s="70" t="s">
        <v>5961</v>
      </c>
      <c r="C2947" s="70" t="s">
        <v>8143</v>
      </c>
      <c r="D2947" t="s">
        <v>260</v>
      </c>
      <c r="E2947" t="s">
        <v>7254</v>
      </c>
      <c r="G2947" s="70" t="s">
        <v>64</v>
      </c>
      <c r="H2947" s="68" t="str">
        <f>IFERROR(VLOOKUP(Table2[[#This Row],[Ticket]],Okey!A:B,2,0),"")</f>
        <v/>
      </c>
      <c r="J2947" t="str">
        <f>VLOOKUP(Table2[[#This Row],[Author]],People!A:B,2,0)</f>
        <v>MGF</v>
      </c>
      <c r="L2947" s="68"/>
      <c r="M2947" s="68" t="s">
        <v>41</v>
      </c>
    </row>
    <row r="2948" spans="1:13" x14ac:dyDescent="0.25">
      <c r="A2948" s="68">
        <f t="shared" si="73"/>
        <v>2947</v>
      </c>
      <c r="B2948" s="70" t="s">
        <v>5961</v>
      </c>
      <c r="C2948" s="70" t="s">
        <v>8143</v>
      </c>
      <c r="D2948" t="s">
        <v>95</v>
      </c>
      <c r="E2948" t="s">
        <v>7254</v>
      </c>
      <c r="G2948" s="70" t="s">
        <v>64</v>
      </c>
      <c r="H2948" s="68" t="str">
        <f>IFERROR(VLOOKUP(Table2[[#This Row],[Ticket]],Okey!A:B,2,0),"")</f>
        <v/>
      </c>
      <c r="J2948" t="str">
        <f>VLOOKUP(Table2[[#This Row],[Author]],People!A:B,2,0)</f>
        <v>MGF</v>
      </c>
      <c r="L2948" s="68"/>
      <c r="M2948" s="68" t="s">
        <v>41</v>
      </c>
    </row>
    <row r="2949" spans="1:13" x14ac:dyDescent="0.25">
      <c r="A2949" s="68">
        <f t="shared" si="73"/>
        <v>2948</v>
      </c>
      <c r="B2949" s="70" t="s">
        <v>5961</v>
      </c>
      <c r="C2949" s="70" t="s">
        <v>8143</v>
      </c>
      <c r="D2949" t="s">
        <v>265</v>
      </c>
      <c r="E2949" t="s">
        <v>7255</v>
      </c>
      <c r="G2949" s="70" t="s">
        <v>64</v>
      </c>
      <c r="H2949" s="68" t="str">
        <f>IFERROR(VLOOKUP(Table2[[#This Row],[Ticket]],Okey!A:B,2,0),"")</f>
        <v/>
      </c>
      <c r="J2949" t="str">
        <f>VLOOKUP(Table2[[#This Row],[Author]],People!A:B,2,0)</f>
        <v>MGF</v>
      </c>
      <c r="L2949" s="68"/>
      <c r="M2949" s="68" t="s">
        <v>41</v>
      </c>
    </row>
    <row r="2950" spans="1:13" x14ac:dyDescent="0.25">
      <c r="A2950" s="68">
        <f t="shared" si="73"/>
        <v>2949</v>
      </c>
      <c r="B2950" s="70" t="s">
        <v>5961</v>
      </c>
      <c r="C2950" s="70" t="s">
        <v>8143</v>
      </c>
      <c r="D2950" t="s">
        <v>105</v>
      </c>
      <c r="E2950" t="s">
        <v>7255</v>
      </c>
      <c r="G2950" s="70" t="s">
        <v>64</v>
      </c>
      <c r="H2950" s="68" t="str">
        <f>IFERROR(VLOOKUP(Table2[[#This Row],[Ticket]],Okey!A:B,2,0),"")</f>
        <v/>
      </c>
      <c r="J2950" t="str">
        <f>VLOOKUP(Table2[[#This Row],[Author]],People!A:B,2,0)</f>
        <v>MGF</v>
      </c>
      <c r="L2950" s="68"/>
      <c r="M2950" s="68" t="s">
        <v>41</v>
      </c>
    </row>
    <row r="2951" spans="1:13" x14ac:dyDescent="0.25">
      <c r="A2951" s="68">
        <f t="shared" si="73"/>
        <v>2950</v>
      </c>
      <c r="B2951" s="70" t="s">
        <v>5961</v>
      </c>
      <c r="C2951" s="70" t="s">
        <v>8143</v>
      </c>
      <c r="D2951" t="s">
        <v>261</v>
      </c>
      <c r="E2951" t="s">
        <v>7256</v>
      </c>
      <c r="G2951" s="70" t="s">
        <v>64</v>
      </c>
      <c r="H2951" s="68" t="str">
        <f>IFERROR(VLOOKUP(Table2[[#This Row],[Ticket]],Okey!A:B,2,0),"")</f>
        <v/>
      </c>
      <c r="J2951" t="str">
        <f>VLOOKUP(Table2[[#This Row],[Author]],People!A:B,2,0)</f>
        <v>MGF</v>
      </c>
      <c r="L2951" s="68"/>
      <c r="M2951" s="68" t="s">
        <v>41</v>
      </c>
    </row>
    <row r="2952" spans="1:13" x14ac:dyDescent="0.25">
      <c r="A2952" s="68">
        <f t="shared" si="73"/>
        <v>2951</v>
      </c>
      <c r="B2952" s="70" t="s">
        <v>5961</v>
      </c>
      <c r="C2952" s="70" t="s">
        <v>8143</v>
      </c>
      <c r="D2952" t="s">
        <v>97</v>
      </c>
      <c r="E2952" t="s">
        <v>7256</v>
      </c>
      <c r="G2952" s="70" t="s">
        <v>64</v>
      </c>
      <c r="H2952" s="68" t="str">
        <f>IFERROR(VLOOKUP(Table2[[#This Row],[Ticket]],Okey!A:B,2,0),"")</f>
        <v/>
      </c>
      <c r="J2952" t="str">
        <f>VLOOKUP(Table2[[#This Row],[Author]],People!A:B,2,0)</f>
        <v>MGF</v>
      </c>
      <c r="L2952" s="68"/>
      <c r="M2952" s="68" t="s">
        <v>41</v>
      </c>
    </row>
    <row r="2953" spans="1:13" x14ac:dyDescent="0.25">
      <c r="A2953" s="68">
        <f t="shared" si="73"/>
        <v>2952</v>
      </c>
      <c r="B2953" s="70" t="s">
        <v>5961</v>
      </c>
      <c r="C2953" s="70" t="s">
        <v>8143</v>
      </c>
      <c r="D2953" t="s">
        <v>262</v>
      </c>
      <c r="E2953" t="s">
        <v>7257</v>
      </c>
      <c r="G2953" s="70" t="s">
        <v>64</v>
      </c>
      <c r="H2953" s="68" t="str">
        <f>IFERROR(VLOOKUP(Table2[[#This Row],[Ticket]],Okey!A:B,2,0),"")</f>
        <v/>
      </c>
      <c r="J2953" t="str">
        <f>VLOOKUP(Table2[[#This Row],[Author]],People!A:B,2,0)</f>
        <v>MGF</v>
      </c>
      <c r="L2953" s="68"/>
      <c r="M2953" s="68" t="s">
        <v>41</v>
      </c>
    </row>
    <row r="2954" spans="1:13" x14ac:dyDescent="0.25">
      <c r="A2954" s="68">
        <f t="shared" si="73"/>
        <v>2953</v>
      </c>
      <c r="B2954" s="70" t="s">
        <v>5961</v>
      </c>
      <c r="C2954" s="70" t="s">
        <v>8143</v>
      </c>
      <c r="D2954" t="s">
        <v>99</v>
      </c>
      <c r="E2954" t="s">
        <v>7257</v>
      </c>
      <c r="G2954" s="70" t="s">
        <v>64</v>
      </c>
      <c r="H2954" s="68" t="str">
        <f>IFERROR(VLOOKUP(Table2[[#This Row],[Ticket]],Okey!A:B,2,0),"")</f>
        <v/>
      </c>
      <c r="J2954" t="str">
        <f>VLOOKUP(Table2[[#This Row],[Author]],People!A:B,2,0)</f>
        <v>MGF</v>
      </c>
      <c r="L2954" s="68"/>
      <c r="M2954" s="68" t="s">
        <v>41</v>
      </c>
    </row>
    <row r="2955" spans="1:13" x14ac:dyDescent="0.25">
      <c r="A2955" s="68">
        <f t="shared" si="73"/>
        <v>2954</v>
      </c>
      <c r="B2955" s="70" t="s">
        <v>5961</v>
      </c>
      <c r="C2955" s="70" t="s">
        <v>8143</v>
      </c>
      <c r="D2955" t="s">
        <v>263</v>
      </c>
      <c r="E2955" t="s">
        <v>7258</v>
      </c>
      <c r="G2955" s="70" t="s">
        <v>64</v>
      </c>
      <c r="H2955" s="68" t="str">
        <f>IFERROR(VLOOKUP(Table2[[#This Row],[Ticket]],Okey!A:B,2,0),"")</f>
        <v/>
      </c>
      <c r="J2955" t="str">
        <f>VLOOKUP(Table2[[#This Row],[Author]],People!A:B,2,0)</f>
        <v>MGF</v>
      </c>
      <c r="L2955" s="68"/>
      <c r="M2955" s="68" t="s">
        <v>41</v>
      </c>
    </row>
    <row r="2956" spans="1:13" x14ac:dyDescent="0.25">
      <c r="A2956" s="68">
        <f t="shared" si="73"/>
        <v>2955</v>
      </c>
      <c r="B2956" s="70" t="s">
        <v>5961</v>
      </c>
      <c r="C2956" s="70" t="s">
        <v>8143</v>
      </c>
      <c r="D2956" t="s">
        <v>101</v>
      </c>
      <c r="E2956" t="s">
        <v>7258</v>
      </c>
      <c r="G2956" s="70" t="s">
        <v>64</v>
      </c>
      <c r="H2956" s="68" t="str">
        <f>IFERROR(VLOOKUP(Table2[[#This Row],[Ticket]],Okey!A:B,2,0),"")</f>
        <v/>
      </c>
      <c r="J2956" t="str">
        <f>VLOOKUP(Table2[[#This Row],[Author]],People!A:B,2,0)</f>
        <v>MGF</v>
      </c>
      <c r="L2956" s="68"/>
      <c r="M2956" s="68" t="s">
        <v>41</v>
      </c>
    </row>
    <row r="2957" spans="1:13" x14ac:dyDescent="0.25">
      <c r="A2957" s="68">
        <f t="shared" si="73"/>
        <v>2956</v>
      </c>
      <c r="B2957" s="70" t="s">
        <v>5961</v>
      </c>
      <c r="C2957" s="70" t="s">
        <v>8143</v>
      </c>
      <c r="D2957" t="s">
        <v>264</v>
      </c>
      <c r="E2957" t="s">
        <v>7259</v>
      </c>
      <c r="G2957" s="70" t="s">
        <v>64</v>
      </c>
      <c r="H2957" s="68" t="str">
        <f>IFERROR(VLOOKUP(Table2[[#This Row],[Ticket]],Okey!A:B,2,0),"")</f>
        <v/>
      </c>
      <c r="J2957" t="str">
        <f>VLOOKUP(Table2[[#This Row],[Author]],People!A:B,2,0)</f>
        <v>MGF</v>
      </c>
      <c r="L2957" s="68"/>
      <c r="M2957" s="68" t="s">
        <v>41</v>
      </c>
    </row>
    <row r="2958" spans="1:13" x14ac:dyDescent="0.25">
      <c r="A2958" s="68">
        <f t="shared" si="73"/>
        <v>2957</v>
      </c>
      <c r="B2958" s="70" t="s">
        <v>5961</v>
      </c>
      <c r="C2958" s="70" t="s">
        <v>8143</v>
      </c>
      <c r="D2958" t="s">
        <v>103</v>
      </c>
      <c r="E2958" t="s">
        <v>7259</v>
      </c>
      <c r="G2958" s="70" t="s">
        <v>64</v>
      </c>
      <c r="H2958" s="68" t="str">
        <f>IFERROR(VLOOKUP(Table2[[#This Row],[Ticket]],Okey!A:B,2,0),"")</f>
        <v/>
      </c>
      <c r="J2958" t="str">
        <f>VLOOKUP(Table2[[#This Row],[Author]],People!A:B,2,0)</f>
        <v>MGF</v>
      </c>
      <c r="L2958" s="68"/>
      <c r="M2958" s="68" t="s">
        <v>41</v>
      </c>
    </row>
    <row r="2959" spans="1:13" x14ac:dyDescent="0.25">
      <c r="A2959" s="68">
        <f t="shared" si="73"/>
        <v>2958</v>
      </c>
      <c r="B2959" s="70" t="s">
        <v>5961</v>
      </c>
      <c r="C2959" s="70" t="s">
        <v>8143</v>
      </c>
      <c r="D2959" t="s">
        <v>38</v>
      </c>
      <c r="E2959" t="s">
        <v>7260</v>
      </c>
      <c r="G2959" s="70" t="s">
        <v>64</v>
      </c>
      <c r="H2959" s="68" t="str">
        <f>IFERROR(VLOOKUP(Table2[[#This Row],[Ticket]],Okey!A:B,2,0),"")</f>
        <v/>
      </c>
      <c r="J2959" t="str">
        <f>VLOOKUP(Table2[[#This Row],[Author]],People!A:B,2,0)</f>
        <v>MGF</v>
      </c>
      <c r="L2959" s="68"/>
      <c r="M2959" s="68" t="s">
        <v>41</v>
      </c>
    </row>
    <row r="2960" spans="1:13" x14ac:dyDescent="0.25">
      <c r="A2960" s="68">
        <f t="shared" si="73"/>
        <v>2959</v>
      </c>
      <c r="B2960" s="70" t="s">
        <v>5961</v>
      </c>
      <c r="C2960" s="70" t="s">
        <v>8143</v>
      </c>
      <c r="D2960" t="s">
        <v>55</v>
      </c>
      <c r="E2960" t="s">
        <v>7260</v>
      </c>
      <c r="G2960" s="70" t="s">
        <v>64</v>
      </c>
      <c r="H2960" s="68" t="str">
        <f>IFERROR(VLOOKUP(Table2[[#This Row],[Ticket]],Okey!A:B,2,0),"")</f>
        <v/>
      </c>
      <c r="J2960" t="str">
        <f>VLOOKUP(Table2[[#This Row],[Author]],People!A:B,2,0)</f>
        <v>MGF</v>
      </c>
      <c r="L2960" s="68"/>
      <c r="M2960" s="68" t="s">
        <v>41</v>
      </c>
    </row>
    <row r="2961" spans="1:13" x14ac:dyDescent="0.25">
      <c r="A2961" s="68">
        <f t="shared" ref="A2961:A2962" si="74">1+A2960</f>
        <v>2960</v>
      </c>
      <c r="B2961" s="70" t="s">
        <v>5961</v>
      </c>
      <c r="C2961" s="70" t="s">
        <v>8143</v>
      </c>
      <c r="D2961" t="s">
        <v>3630</v>
      </c>
      <c r="F2961" t="s">
        <v>318</v>
      </c>
      <c r="G2961" t="s">
        <v>25</v>
      </c>
      <c r="H2961" s="68" t="str">
        <f>IFERROR(VLOOKUP(Table2[[#This Row],[Ticket]],Okey!A:B,2,0),"")</f>
        <v/>
      </c>
      <c r="J2961" t="str">
        <f>VLOOKUP(Table2[[#This Row],[Author]],People!A:B,2,0)</f>
        <v>MGF</v>
      </c>
      <c r="L2961" s="68"/>
      <c r="M2961" s="68" t="s">
        <v>41</v>
      </c>
    </row>
    <row r="2962" spans="1:13" x14ac:dyDescent="0.25">
      <c r="A2962" s="68">
        <f t="shared" si="74"/>
        <v>2961</v>
      </c>
      <c r="B2962" s="70" t="s">
        <v>5961</v>
      </c>
      <c r="C2962" s="70" t="s">
        <v>8143</v>
      </c>
      <c r="D2962" t="s">
        <v>3632</v>
      </c>
      <c r="F2962" t="s">
        <v>318</v>
      </c>
      <c r="G2962" s="70" t="s">
        <v>25</v>
      </c>
      <c r="H2962" s="68" t="str">
        <f>IFERROR(VLOOKUP(Table2[[#This Row],[Ticket]],Okey!A:B,2,0),"")</f>
        <v/>
      </c>
      <c r="J2962" t="str">
        <f>VLOOKUP(Table2[[#This Row],[Author]],People!A:B,2,0)</f>
        <v>MGF</v>
      </c>
      <c r="L2962" s="68"/>
      <c r="M2962" s="68" t="s">
        <v>41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B39" sqref="B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4"/>
  <sheetViews>
    <sheetView topLeftCell="A148" workbookViewId="0">
      <selection activeCell="A174" sqref="A17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  <row r="173" spans="1:2" x14ac:dyDescent="0.25">
      <c r="A173" t="s">
        <v>8077</v>
      </c>
      <c r="B173" s="70" t="s">
        <v>642</v>
      </c>
    </row>
    <row r="174" spans="1:2" x14ac:dyDescent="0.25">
      <c r="A174" t="s">
        <v>8086</v>
      </c>
      <c r="B174" s="70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A6" sqref="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19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19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2024-07-29T13:30:38Z</dcterms:modified>
  <cp:category/>
  <cp:contentStatus/>
</cp:coreProperties>
</file>